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lga\Downloads\"/>
    </mc:Choice>
  </mc:AlternateContent>
  <bookViews>
    <workbookView xWindow="0" yWindow="0" windowWidth="20490" windowHeight="77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248" i="1" l="1"/>
  <c r="A248" i="1"/>
  <c r="L247" i="1"/>
  <c r="J247" i="1"/>
  <c r="I247" i="1"/>
  <c r="H247" i="1"/>
  <c r="G247" i="1"/>
  <c r="F247" i="1"/>
  <c r="B238" i="1"/>
  <c r="A238" i="1"/>
  <c r="L237" i="1"/>
  <c r="L248" i="1" s="1"/>
  <c r="J237" i="1"/>
  <c r="I237" i="1"/>
  <c r="I248" i="1" s="1"/>
  <c r="H237" i="1"/>
  <c r="G237" i="1"/>
  <c r="G248" i="1" s="1"/>
  <c r="F237" i="1"/>
  <c r="B229" i="1"/>
  <c r="A229" i="1"/>
  <c r="L228" i="1"/>
  <c r="J228" i="1"/>
  <c r="I228" i="1"/>
  <c r="H228" i="1"/>
  <c r="G228" i="1"/>
  <c r="F228" i="1"/>
  <c r="B219" i="1"/>
  <c r="A219" i="1"/>
  <c r="L218" i="1"/>
  <c r="L229" i="1" s="1"/>
  <c r="J218" i="1"/>
  <c r="I218" i="1"/>
  <c r="I229" i="1" s="1"/>
  <c r="H218" i="1"/>
  <c r="G218" i="1"/>
  <c r="G229" i="1" s="1"/>
  <c r="F218" i="1"/>
  <c r="F229" i="1" s="1"/>
  <c r="J248" i="1" l="1"/>
  <c r="H248" i="1"/>
  <c r="F248" i="1"/>
  <c r="H229" i="1"/>
  <c r="J229" i="1"/>
  <c r="B208" i="1"/>
  <c r="A208" i="1"/>
  <c r="L207" i="1"/>
  <c r="J207" i="1"/>
  <c r="I207" i="1"/>
  <c r="H207" i="1"/>
  <c r="G207" i="1"/>
  <c r="F207" i="1"/>
  <c r="B198" i="1"/>
  <c r="A198" i="1"/>
  <c r="L197" i="1"/>
  <c r="L208" i="1" s="1"/>
  <c r="J197" i="1"/>
  <c r="J208" i="1" s="1"/>
  <c r="I197" i="1"/>
  <c r="I208" i="1" s="1"/>
  <c r="H197" i="1"/>
  <c r="H208" i="1" s="1"/>
  <c r="G197" i="1"/>
  <c r="G208" i="1" s="1"/>
  <c r="F197" i="1"/>
  <c r="F208" i="1" s="1"/>
  <c r="B189" i="1"/>
  <c r="A189" i="1"/>
  <c r="L188" i="1"/>
  <c r="J188" i="1"/>
  <c r="I188" i="1"/>
  <c r="H188" i="1"/>
  <c r="G188" i="1"/>
  <c r="F188" i="1"/>
  <c r="B179" i="1"/>
  <c r="A179" i="1"/>
  <c r="L178" i="1"/>
  <c r="L189" i="1" s="1"/>
  <c r="J178" i="1"/>
  <c r="J189" i="1" s="1"/>
  <c r="I178" i="1"/>
  <c r="I189" i="1" s="1"/>
  <c r="H178" i="1"/>
  <c r="G178" i="1"/>
  <c r="G189" i="1" s="1"/>
  <c r="F178" i="1"/>
  <c r="F189" i="1" s="1"/>
  <c r="B168" i="1"/>
  <c r="A168" i="1"/>
  <c r="L167" i="1"/>
  <c r="J167" i="1"/>
  <c r="I167" i="1"/>
  <c r="H167" i="1"/>
  <c r="G167" i="1"/>
  <c r="F167" i="1"/>
  <c r="B158" i="1"/>
  <c r="A158" i="1"/>
  <c r="L157" i="1"/>
  <c r="L168" i="1" s="1"/>
  <c r="J157" i="1"/>
  <c r="J168" i="1" s="1"/>
  <c r="I157" i="1"/>
  <c r="I168" i="1" s="1"/>
  <c r="H157" i="1"/>
  <c r="H168" i="1" s="1"/>
  <c r="G157" i="1"/>
  <c r="G168" i="1" s="1"/>
  <c r="F157" i="1"/>
  <c r="F168" i="1" s="1"/>
  <c r="B146" i="1"/>
  <c r="A146" i="1"/>
  <c r="L145" i="1"/>
  <c r="J145" i="1"/>
  <c r="I145" i="1"/>
  <c r="H145" i="1"/>
  <c r="G145" i="1"/>
  <c r="F145" i="1"/>
  <c r="B136" i="1"/>
  <c r="A136" i="1"/>
  <c r="L135" i="1"/>
  <c r="L146" i="1" s="1"/>
  <c r="J135" i="1"/>
  <c r="J146" i="1" s="1"/>
  <c r="I135" i="1"/>
  <c r="I146" i="1" s="1"/>
  <c r="H135" i="1"/>
  <c r="G135" i="1"/>
  <c r="G146" i="1" s="1"/>
  <c r="F135" i="1"/>
  <c r="F146" i="1" s="1"/>
  <c r="B125" i="1"/>
  <c r="A125" i="1"/>
  <c r="L124" i="1"/>
  <c r="J124" i="1"/>
  <c r="I124" i="1"/>
  <c r="H124" i="1"/>
  <c r="G124" i="1"/>
  <c r="F124" i="1"/>
  <c r="B115" i="1"/>
  <c r="A115" i="1"/>
  <c r="L114" i="1"/>
  <c r="L125" i="1" s="1"/>
  <c r="J114" i="1"/>
  <c r="J125" i="1" s="1"/>
  <c r="I114" i="1"/>
  <c r="I125" i="1" s="1"/>
  <c r="H114" i="1"/>
  <c r="G114" i="1"/>
  <c r="G125" i="1" s="1"/>
  <c r="F114" i="1"/>
  <c r="F125" i="1" s="1"/>
  <c r="B105" i="1"/>
  <c r="A105" i="1"/>
  <c r="L104" i="1"/>
  <c r="J104" i="1"/>
  <c r="I104" i="1"/>
  <c r="H104" i="1"/>
  <c r="G104" i="1"/>
  <c r="F104" i="1"/>
  <c r="B95" i="1"/>
  <c r="A95" i="1"/>
  <c r="L94" i="1"/>
  <c r="L105" i="1" s="1"/>
  <c r="J94" i="1"/>
  <c r="I94" i="1"/>
  <c r="I105" i="1" s="1"/>
  <c r="H94" i="1"/>
  <c r="H105" i="1" s="1"/>
  <c r="G94" i="1"/>
  <c r="G105" i="1" s="1"/>
  <c r="F94" i="1"/>
  <c r="F105" i="1" s="1"/>
  <c r="B86" i="1"/>
  <c r="A86" i="1"/>
  <c r="L85" i="1"/>
  <c r="J85" i="1"/>
  <c r="I85" i="1"/>
  <c r="H85" i="1"/>
  <c r="G85" i="1"/>
  <c r="F85" i="1"/>
  <c r="B76" i="1"/>
  <c r="A76" i="1"/>
  <c r="L75" i="1"/>
  <c r="L86" i="1" s="1"/>
  <c r="J75" i="1"/>
  <c r="I75" i="1"/>
  <c r="I86" i="1" s="1"/>
  <c r="H75" i="1"/>
  <c r="G75" i="1"/>
  <c r="G86" i="1" s="1"/>
  <c r="F75" i="1"/>
  <c r="B65" i="1"/>
  <c r="A65" i="1"/>
  <c r="L64" i="1"/>
  <c r="L249" i="1" s="1"/>
  <c r="J64" i="1"/>
  <c r="I64" i="1"/>
  <c r="I249" i="1" s="1"/>
  <c r="H64" i="1"/>
  <c r="H249" i="1" s="1"/>
  <c r="G64" i="1"/>
  <c r="G249" i="1" s="1"/>
  <c r="F64" i="1"/>
  <c r="F249" i="1" s="1"/>
  <c r="B55" i="1"/>
  <c r="A55" i="1"/>
  <c r="L54" i="1"/>
  <c r="L65" i="1" s="1"/>
  <c r="J54" i="1"/>
  <c r="J65" i="1" s="1"/>
  <c r="I54" i="1"/>
  <c r="I65" i="1" s="1"/>
  <c r="H54" i="1"/>
  <c r="H65" i="1" s="1"/>
  <c r="G54" i="1"/>
  <c r="G65" i="1" s="1"/>
  <c r="F54" i="1"/>
  <c r="F65" i="1" s="1"/>
  <c r="B45" i="1"/>
  <c r="A45" i="1"/>
  <c r="L44" i="1"/>
  <c r="J44" i="1"/>
  <c r="I44" i="1"/>
  <c r="H44" i="1"/>
  <c r="G44" i="1"/>
  <c r="F44" i="1"/>
  <c r="B35" i="1"/>
  <c r="A35" i="1"/>
  <c r="L34" i="1"/>
  <c r="L45" i="1" s="1"/>
  <c r="J34" i="1"/>
  <c r="J45" i="1" s="1"/>
  <c r="I34" i="1"/>
  <c r="I45" i="1" s="1"/>
  <c r="H34" i="1"/>
  <c r="G34" i="1"/>
  <c r="F34" i="1"/>
  <c r="F45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I24" i="1" s="1"/>
  <c r="H13" i="1"/>
  <c r="H24" i="1" s="1"/>
  <c r="G13" i="1"/>
  <c r="F13" i="1"/>
  <c r="F24" i="1" s="1"/>
  <c r="H189" i="1" l="1"/>
  <c r="H146" i="1"/>
  <c r="H125" i="1"/>
  <c r="J105" i="1"/>
  <c r="J249" i="1" s="1"/>
  <c r="J86" i="1"/>
  <c r="H86" i="1"/>
  <c r="F86" i="1"/>
  <c r="H45" i="1"/>
  <c r="G45" i="1"/>
  <c r="J24" i="1"/>
  <c r="G24" i="1"/>
</calcChain>
</file>

<file path=xl/sharedStrings.xml><?xml version="1.0" encoding="utf-8"?>
<sst xmlns="http://schemas.openxmlformats.org/spreadsheetml/2006/main" count="546" uniqueCount="216">
  <si>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</si>
  <si>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</si>
  <si>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</si>
  <si>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</si>
  <si>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</si>
  <si>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</si>
  <si>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</si>
  <si>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</si>
  <si>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</si>
  <si>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</si>
  <si>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</si>
  <si>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</si>
  <si>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</si>
  <si>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</si>
  <si>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</si>
  <si>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</si>
  <si>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</si>
  <si>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</si>
  <si>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</si>
  <si>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</si>
  <si>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</si>
  <si>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</si>
  <si>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</si>
  <si>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</si>
  <si>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</si>
  <si>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</si>
  <si>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</si>
  <si>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</si>
  <si>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</si>
  <si>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</si>
  <si>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</si>
  <si>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</si>
  <si>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</si>
  <si>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</si>
  <si>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</si>
  <si>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</si>
  <si>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</si>
  <si>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</si>
  <si>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"СОШ №2" г.Глазова</t>
  </si>
  <si>
    <t>Соглосовал</t>
  </si>
  <si>
    <t>Директор</t>
  </si>
  <si>
    <t>Лыскова Н.Г.</t>
  </si>
  <si>
    <t>Бутерброд горячий с сыром</t>
  </si>
  <si>
    <t>25/5/30</t>
  </si>
  <si>
    <t xml:space="preserve">Каша манна молочная ждкая </t>
  </si>
  <si>
    <t>10/2004</t>
  </si>
  <si>
    <t>230/2021</t>
  </si>
  <si>
    <t>200/5</t>
  </si>
  <si>
    <t xml:space="preserve">Кофейный напиток </t>
  </si>
  <si>
    <t>464/2021</t>
  </si>
  <si>
    <t xml:space="preserve">Хлеб рно-пшеничный </t>
  </si>
  <si>
    <t>547/2021</t>
  </si>
  <si>
    <t>Яблоко</t>
  </si>
  <si>
    <t>82/2021</t>
  </si>
  <si>
    <t>Салат из свежей капусты</t>
  </si>
  <si>
    <t>ТТК</t>
  </si>
  <si>
    <t>Суп картофельный с бобовыми</t>
  </si>
  <si>
    <t>139/2004</t>
  </si>
  <si>
    <t>плов из отворной птицы</t>
  </si>
  <si>
    <t>375/2021</t>
  </si>
  <si>
    <t>чай с сахаром</t>
  </si>
  <si>
    <t>200/10</t>
  </si>
  <si>
    <t>457/2021</t>
  </si>
  <si>
    <t xml:space="preserve">Хлеб пшеничный 1 сорт </t>
  </si>
  <si>
    <t>Хлеь ржано-пшеничный</t>
  </si>
  <si>
    <t>575/2021</t>
  </si>
  <si>
    <t>Яйцо отвароное</t>
  </si>
  <si>
    <t>1 шт</t>
  </si>
  <si>
    <t>337/2004</t>
  </si>
  <si>
    <t>Масло сливочное</t>
  </si>
  <si>
    <t>96/2004</t>
  </si>
  <si>
    <t>Каша пшеничная молочная жидкая с маслом</t>
  </si>
  <si>
    <t>238/2021</t>
  </si>
  <si>
    <t>Какао с молоком</t>
  </si>
  <si>
    <t>462/2021</t>
  </si>
  <si>
    <t>573/2021</t>
  </si>
  <si>
    <t>21/2021</t>
  </si>
  <si>
    <t>Салт из моркови</t>
  </si>
  <si>
    <t>Рассольник Ленинградский со сметаной</t>
  </si>
  <si>
    <t>200/8</t>
  </si>
  <si>
    <t>100/2021</t>
  </si>
  <si>
    <t>Колтеты рубленные из птицы</t>
  </si>
  <si>
    <t>205, 22</t>
  </si>
  <si>
    <t>498/2004</t>
  </si>
  <si>
    <t xml:space="preserve">Макаронные изделия отварные </t>
  </si>
  <si>
    <t>516/2004</t>
  </si>
  <si>
    <t>Напиток из шиповника</t>
  </si>
  <si>
    <t>496/2021</t>
  </si>
  <si>
    <t>Хлеб ржано-пшеничный</t>
  </si>
  <si>
    <t>Салат из свежей капусты с морковью</t>
  </si>
  <si>
    <t>13/2008г</t>
  </si>
  <si>
    <t>Запеканка из творога</t>
  </si>
  <si>
    <t>106/2008</t>
  </si>
  <si>
    <t xml:space="preserve">Молоко сгущеное </t>
  </si>
  <si>
    <t>471/2021</t>
  </si>
  <si>
    <t>Каша пшенная молочная с маслом</t>
  </si>
  <si>
    <t>127/2008</t>
  </si>
  <si>
    <t>Чай с лимоном</t>
  </si>
  <si>
    <t>459/2021</t>
  </si>
  <si>
    <t>Борщ с капустой и картофелем со сметаной</t>
  </si>
  <si>
    <t>95/2021</t>
  </si>
  <si>
    <t>Котлеты "Пермские"</t>
  </si>
  <si>
    <t>341/2021</t>
  </si>
  <si>
    <t xml:space="preserve">Каша пшеничная вязкая </t>
  </si>
  <si>
    <t>510/2004</t>
  </si>
  <si>
    <t>Копот из смеси сухофруктов +С</t>
  </si>
  <si>
    <t>495/2021</t>
  </si>
  <si>
    <t>Каша молочная "Дружба"</t>
  </si>
  <si>
    <t>119/2008</t>
  </si>
  <si>
    <t>Сыр (порциями)</t>
  </si>
  <si>
    <t>97/2004</t>
  </si>
  <si>
    <t>Масло сливочное (порциями)</t>
  </si>
  <si>
    <t>Яблоко (фрукты свежие)</t>
  </si>
  <si>
    <t>Огурцы свежие</t>
  </si>
  <si>
    <t>148/2021</t>
  </si>
  <si>
    <t>Суп картофельный с макаронными изделиями</t>
  </si>
  <si>
    <t>129/2021</t>
  </si>
  <si>
    <t xml:space="preserve">Котлета рыбная Нептун </t>
  </si>
  <si>
    <t>88/2008</t>
  </si>
  <si>
    <t>Картофельное пюре</t>
  </si>
  <si>
    <t>520/2004г</t>
  </si>
  <si>
    <t>Компот из плодов сушенных (изюма) +С</t>
  </si>
  <si>
    <t>494/2021</t>
  </si>
  <si>
    <t>Сырники из творога запеченные (со сгущенкой)</t>
  </si>
  <si>
    <t>75/20</t>
  </si>
  <si>
    <t>110/2008г</t>
  </si>
  <si>
    <t>302/2004</t>
  </si>
  <si>
    <t>Каша ячневая молочная с маслом</t>
  </si>
  <si>
    <t>180/5</t>
  </si>
  <si>
    <t>Салат из свеклы отварной</t>
  </si>
  <si>
    <t>26/2021</t>
  </si>
  <si>
    <t>451/4004</t>
  </si>
  <si>
    <t>168/2004</t>
  </si>
  <si>
    <t>Суп пюре из разных овощей с гренками</t>
  </si>
  <si>
    <t>Котлеты из говядины</t>
  </si>
  <si>
    <t xml:space="preserve">Каша ячневая взкая </t>
  </si>
  <si>
    <t>Чай с сахаром</t>
  </si>
  <si>
    <t>Пудин из творога</t>
  </si>
  <si>
    <t>362/2004</t>
  </si>
  <si>
    <t>Соус молочный(сладкий) 25г</t>
  </si>
  <si>
    <t>596/2004</t>
  </si>
  <si>
    <t>Чай с молоком</t>
  </si>
  <si>
    <t>460/2021</t>
  </si>
  <si>
    <t>ттк</t>
  </si>
  <si>
    <t>Салат из св.капусты с зеленым горошком</t>
  </si>
  <si>
    <t xml:space="preserve">Свекольник со сметаной </t>
  </si>
  <si>
    <t>98/2021</t>
  </si>
  <si>
    <t>Шницель рыбный натуральный</t>
  </si>
  <si>
    <t>391/2004</t>
  </si>
  <si>
    <t>216/2004</t>
  </si>
  <si>
    <t>Картофель тушеный</t>
  </si>
  <si>
    <t>Сыр</t>
  </si>
  <si>
    <t>Омлет натуральный</t>
  </si>
  <si>
    <t xml:space="preserve">Каша пшенная молочная с </t>
  </si>
  <si>
    <t>Кофейный напиток</t>
  </si>
  <si>
    <t>268/2021</t>
  </si>
  <si>
    <t>150/5</t>
  </si>
  <si>
    <t>Салат из свежей капусты с кукурузой</t>
  </si>
  <si>
    <t>Суп гороховый</t>
  </si>
  <si>
    <t>Плов из отварной птицы</t>
  </si>
  <si>
    <t>127/2021</t>
  </si>
  <si>
    <t xml:space="preserve">Масло сливочное </t>
  </si>
  <si>
    <t xml:space="preserve">молоко сгущенное </t>
  </si>
  <si>
    <t xml:space="preserve">Сырники из творога запеченные </t>
  </si>
  <si>
    <t>Каша манная молочная жидкая</t>
  </si>
  <si>
    <t>110/2008</t>
  </si>
  <si>
    <t>Салат из моркови с сахаром</t>
  </si>
  <si>
    <t>Суп из овощей со сметаной</t>
  </si>
  <si>
    <t>Фрикаделька "Петушок"</t>
  </si>
  <si>
    <t>Компот из плодов сушеных (изюма) +С</t>
  </si>
  <si>
    <t>7/2008</t>
  </si>
  <si>
    <t>116/2021</t>
  </si>
  <si>
    <t>81/2008</t>
  </si>
  <si>
    <t>Яйцо отварное</t>
  </si>
  <si>
    <t>Макароны отварные с сыром</t>
  </si>
  <si>
    <t>1шт(48г)</t>
  </si>
  <si>
    <t>259/2021</t>
  </si>
  <si>
    <t>Салат из квашеной капусты</t>
  </si>
  <si>
    <t>Котлета Детская</t>
  </si>
  <si>
    <t>Каша гречневая вязкая</t>
  </si>
  <si>
    <t>Компот из свежих яблок +С</t>
  </si>
  <si>
    <t>17/2008</t>
  </si>
  <si>
    <t>75/2008</t>
  </si>
  <si>
    <t>486/2021</t>
  </si>
  <si>
    <t>Суфле из творога</t>
  </si>
  <si>
    <t>Каша молочная Дружба</t>
  </si>
  <si>
    <t xml:space="preserve">Хлеб пшеничный 1сорт </t>
  </si>
  <si>
    <t>284/2021</t>
  </si>
  <si>
    <t>Салат из свежей капусты с перцем</t>
  </si>
  <si>
    <t>Суп крестьянский с крупой т сметаной</t>
  </si>
  <si>
    <t>котлета рыбная Непутн</t>
  </si>
  <si>
    <t>Компот из смеси сухофрукто +С</t>
  </si>
  <si>
    <t>Хлеб пшеничный 1сорт</t>
  </si>
  <si>
    <t>118/2021</t>
  </si>
  <si>
    <t>250/10</t>
  </si>
  <si>
    <t xml:space="preserve">Каша рисовая молочная </t>
  </si>
  <si>
    <t>Хлеб пшеничный 1 сорт</t>
  </si>
  <si>
    <t>340/2004</t>
  </si>
  <si>
    <t>Суп-пюре из картофеля с гренкми</t>
  </si>
  <si>
    <t>Каша пшенная вязкая</t>
  </si>
  <si>
    <t>Напиток из шипоника</t>
  </si>
  <si>
    <t>34/2013</t>
  </si>
  <si>
    <t>171/2004г</t>
  </si>
  <si>
    <t>451/2004</t>
  </si>
  <si>
    <t>Каша молочная ячневая</t>
  </si>
  <si>
    <t xml:space="preserve">манник </t>
  </si>
  <si>
    <t>Маринад овощной с томатом</t>
  </si>
  <si>
    <t>Пуштыё шыд</t>
  </si>
  <si>
    <t xml:space="preserve">Котлеты рыбные </t>
  </si>
  <si>
    <t>Рис припущенный</t>
  </si>
  <si>
    <t>Компот из кураги +С</t>
  </si>
  <si>
    <t xml:space="preserve">Хлеб ржано-пшеничный </t>
  </si>
  <si>
    <t>612/2004</t>
  </si>
  <si>
    <t>109/04удм</t>
  </si>
  <si>
    <t>388/2004</t>
  </si>
  <si>
    <t>512/2004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</si>
</sst>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49" fontId="3" fillId="2" borderId="1" xfId="0" applyNumberFormat="1" applyFont="1" applyFill="1" applyBorder="1" applyAlignment="1" applyProtection="1">
      <alignment horizontal="center" vertical="top" wrapText="1"/>
      <protection locked="0"/>
    </xf>
    <xf numFmtId="49" fontId="3" fillId="2" borderId="15" xfId="0" applyNumberFormat="1" applyFont="1" applyFill="1" applyBorder="1" applyAlignment="1" applyProtection="1">
      <alignment horizontal="center" vertical="top" wrapText="1"/>
      <protection locked="0"/>
    </xf>
    <xf numFmtId="0" fontId="3" fillId="2" borderId="4" xfId="0" applyFont="1" applyFill="1" applyBorder="1" applyAlignment="1" applyProtection="1">
      <alignment vertical="top" wrapText="1"/>
      <protection locked="0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3" fillId="2" borderId="23" xfId="0" applyFont="1" applyFill="1" applyBorder="1" applyAlignment="1" applyProtection="1">
      <alignment horizontal="center" vertical="top" wrapText="1"/>
      <protection locked="0"/>
    </xf>
    <xf numFmtId="49" fontId="3" fillId="2" borderId="17" xfId="0" applyNumberFormat="1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9"/>
  <sheetViews>
    <sheetView tabSelected="1" workbookViewId="0">
      <pane xSplit="4" ySplit="5" topLeftCell="E234" activePane="bottomRight" state="frozen"/>
      <selection pane="topRight" activeCell="E1" sqref="E1"/>
      <selection pane="bottomLeft" activeCell="A6" sqref="A6"/>
      <selection pane="bottomRight" activeCell="L245" sqref="L24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38</v>
      </c>
      <c r="D1" s="55"/>
      <c r="E1" s="55"/>
      <c r="F1" s="12" t="s">
        <v>39</v>
      </c>
      <c r="G1" s="2" t="s">
        <v>16</v>
      </c>
      <c r="H1" s="56" t="s">
        <v>40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17</v>
      </c>
      <c r="H2" s="56" t="s">
        <v>41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18</v>
      </c>
      <c r="H3" s="48"/>
      <c r="I3" s="48"/>
      <c r="J3" s="49">
        <v>2023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39" t="s">
        <v>42</v>
      </c>
      <c r="F6" s="57" t="s">
        <v>43</v>
      </c>
      <c r="G6" s="40">
        <v>8.07</v>
      </c>
      <c r="H6" s="40">
        <v>11.87</v>
      </c>
      <c r="I6" s="40">
        <v>15.49</v>
      </c>
      <c r="J6" s="40">
        <v>199.1</v>
      </c>
      <c r="K6" s="58" t="s">
        <v>45</v>
      </c>
      <c r="L6" s="40"/>
    </row>
    <row r="7" spans="1:12" ht="15" x14ac:dyDescent="0.25">
      <c r="A7" s="23"/>
      <c r="B7" s="15"/>
      <c r="C7" s="11"/>
      <c r="D7" s="6"/>
      <c r="E7" s="42" t="s">
        <v>44</v>
      </c>
      <c r="F7" s="43" t="s">
        <v>47</v>
      </c>
      <c r="G7" s="43">
        <v>6.46</v>
      </c>
      <c r="H7" s="43">
        <v>6.63</v>
      </c>
      <c r="I7" s="43">
        <v>31.88</v>
      </c>
      <c r="J7" s="43">
        <v>211.6</v>
      </c>
      <c r="K7" s="44" t="s">
        <v>46</v>
      </c>
      <c r="L7" s="43"/>
    </row>
    <row r="8" spans="1:12" ht="15" x14ac:dyDescent="0.25">
      <c r="A8" s="23"/>
      <c r="B8" s="15"/>
      <c r="C8" s="11"/>
      <c r="D8" s="7" t="s">
        <v>21</v>
      </c>
      <c r="E8" s="42" t="s">
        <v>48</v>
      </c>
      <c r="F8" s="43">
        <v>200</v>
      </c>
      <c r="G8" s="43">
        <v>1.86</v>
      </c>
      <c r="H8" s="43">
        <v>1.34</v>
      </c>
      <c r="I8" s="43">
        <v>12.5</v>
      </c>
      <c r="J8" s="43">
        <v>66.760000000000005</v>
      </c>
      <c r="K8" s="44" t="s">
        <v>49</v>
      </c>
      <c r="L8" s="43"/>
    </row>
    <row r="9" spans="1:12" ht="15" x14ac:dyDescent="0.25">
      <c r="A9" s="23"/>
      <c r="B9" s="15"/>
      <c r="C9" s="11"/>
      <c r="D9" s="7" t="s">
        <v>22</v>
      </c>
      <c r="E9" s="42" t="s">
        <v>50</v>
      </c>
      <c r="F9" s="43">
        <v>20</v>
      </c>
      <c r="G9" s="43">
        <v>1.4</v>
      </c>
      <c r="H9" s="43">
        <v>0.2</v>
      </c>
      <c r="I9" s="43">
        <v>9</v>
      </c>
      <c r="J9" s="43">
        <v>41.2</v>
      </c>
      <c r="K9" s="44" t="s">
        <v>51</v>
      </c>
      <c r="L9" s="43"/>
    </row>
    <row r="10" spans="1:12" ht="15" x14ac:dyDescent="0.25">
      <c r="A10" s="23"/>
      <c r="B10" s="15"/>
      <c r="C10" s="11"/>
      <c r="D10" s="7" t="s">
        <v>23</v>
      </c>
      <c r="E10" s="42" t="s">
        <v>52</v>
      </c>
      <c r="F10" s="43">
        <v>100</v>
      </c>
      <c r="G10" s="43">
        <v>0.4</v>
      </c>
      <c r="H10" s="43">
        <v>0</v>
      </c>
      <c r="I10" s="43">
        <v>11.3</v>
      </c>
      <c r="J10" s="43">
        <v>46</v>
      </c>
      <c r="K10" s="44" t="s">
        <v>53</v>
      </c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320</v>
      </c>
      <c r="G13" s="19">
        <f t="shared" ref="G13:J13" si="0">SUM(G6:G12)</f>
        <v>18.189999999999998</v>
      </c>
      <c r="H13" s="19">
        <f t="shared" si="0"/>
        <v>20.04</v>
      </c>
      <c r="I13" s="19">
        <f t="shared" si="0"/>
        <v>80.17</v>
      </c>
      <c r="J13" s="19">
        <f t="shared" si="0"/>
        <v>564.66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 t="s">
        <v>54</v>
      </c>
      <c r="F14" s="43">
        <v>60</v>
      </c>
      <c r="G14" s="43">
        <v>0.99</v>
      </c>
      <c r="H14" s="43">
        <v>3.04</v>
      </c>
      <c r="I14" s="43">
        <v>5.0999999999999996</v>
      </c>
      <c r="J14" s="43">
        <v>54.45</v>
      </c>
      <c r="K14" s="44" t="s">
        <v>55</v>
      </c>
      <c r="L14" s="43"/>
    </row>
    <row r="15" spans="1:12" ht="15" x14ac:dyDescent="0.25">
      <c r="A15" s="23"/>
      <c r="B15" s="15"/>
      <c r="C15" s="11"/>
      <c r="D15" s="7" t="s">
        <v>26</v>
      </c>
      <c r="E15" s="42" t="s">
        <v>56</v>
      </c>
      <c r="F15" s="43">
        <v>250</v>
      </c>
      <c r="G15" s="43">
        <v>5.96</v>
      </c>
      <c r="H15" s="43">
        <v>4.18</v>
      </c>
      <c r="I15" s="43">
        <v>21.49</v>
      </c>
      <c r="J15" s="43">
        <v>144.91</v>
      </c>
      <c r="K15" s="44" t="s">
        <v>57</v>
      </c>
      <c r="L15" s="43"/>
    </row>
    <row r="16" spans="1:12" ht="15" x14ac:dyDescent="0.25">
      <c r="A16" s="23"/>
      <c r="B16" s="15"/>
      <c r="C16" s="11"/>
      <c r="D16" s="7" t="s">
        <v>27</v>
      </c>
      <c r="E16" s="42" t="s">
        <v>58</v>
      </c>
      <c r="F16" s="43">
        <v>200</v>
      </c>
      <c r="G16" s="43">
        <v>22.38</v>
      </c>
      <c r="H16" s="43">
        <v>16.309999999999999</v>
      </c>
      <c r="I16" s="43">
        <v>51.83</v>
      </c>
      <c r="J16" s="43">
        <v>432.77</v>
      </c>
      <c r="K16" s="44" t="s">
        <v>59</v>
      </c>
      <c r="L16" s="43"/>
    </row>
    <row r="17" spans="1:12" ht="15" x14ac:dyDescent="0.25">
      <c r="A17" s="23"/>
      <c r="B17" s="15"/>
      <c r="C17" s="11"/>
      <c r="D17" s="7" t="s">
        <v>28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29</v>
      </c>
      <c r="E18" s="42" t="s">
        <v>60</v>
      </c>
      <c r="F18" s="43" t="s">
        <v>61</v>
      </c>
      <c r="G18" s="43">
        <v>0</v>
      </c>
      <c r="H18" s="43">
        <v>0</v>
      </c>
      <c r="I18" s="43">
        <v>9.98</v>
      </c>
      <c r="J18" s="43">
        <v>37.42</v>
      </c>
      <c r="K18" s="44" t="s">
        <v>62</v>
      </c>
      <c r="L18" s="43"/>
    </row>
    <row r="19" spans="1:12" ht="15" x14ac:dyDescent="0.25">
      <c r="A19" s="23"/>
      <c r="B19" s="15"/>
      <c r="C19" s="11"/>
      <c r="D19" s="7" t="s">
        <v>30</v>
      </c>
      <c r="E19" s="42" t="s">
        <v>63</v>
      </c>
      <c r="F19" s="43">
        <v>30</v>
      </c>
      <c r="G19" s="43">
        <v>2.2799999999999998</v>
      </c>
      <c r="H19" s="43">
        <v>0.27</v>
      </c>
      <c r="I19" s="43">
        <v>14.91</v>
      </c>
      <c r="J19" s="43">
        <v>67.8</v>
      </c>
      <c r="K19" s="44">
        <v>5472021</v>
      </c>
      <c r="L19" s="43"/>
    </row>
    <row r="20" spans="1:12" ht="15" x14ac:dyDescent="0.25">
      <c r="A20" s="23"/>
      <c r="B20" s="15"/>
      <c r="C20" s="11"/>
      <c r="D20" s="7" t="s">
        <v>31</v>
      </c>
      <c r="E20" s="42" t="s">
        <v>64</v>
      </c>
      <c r="F20" s="43">
        <v>20</v>
      </c>
      <c r="G20" s="43">
        <v>1.4</v>
      </c>
      <c r="H20" s="43">
        <v>0.2</v>
      </c>
      <c r="I20" s="43">
        <v>9</v>
      </c>
      <c r="J20" s="43">
        <v>41.2</v>
      </c>
      <c r="K20" s="44" t="s">
        <v>65</v>
      </c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560</v>
      </c>
      <c r="G23" s="19">
        <f t="shared" ref="G23:J23" si="2">SUM(G14:G22)</f>
        <v>33.01</v>
      </c>
      <c r="H23" s="19">
        <f t="shared" si="2"/>
        <v>23.999999999999996</v>
      </c>
      <c r="I23" s="19">
        <f t="shared" si="2"/>
        <v>112.30999999999999</v>
      </c>
      <c r="J23" s="19">
        <f t="shared" si="2"/>
        <v>778.55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880</v>
      </c>
      <c r="G24" s="32">
        <f t="shared" ref="G24:J24" si="4">G13+G23</f>
        <v>51.199999999999996</v>
      </c>
      <c r="H24" s="32">
        <f t="shared" si="4"/>
        <v>44.039999999999992</v>
      </c>
      <c r="I24" s="32">
        <f t="shared" si="4"/>
        <v>192.48</v>
      </c>
      <c r="J24" s="32">
        <f t="shared" si="4"/>
        <v>1343.21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19</v>
      </c>
      <c r="D25" s="5" t="s">
        <v>20</v>
      </c>
      <c r="E25" s="39" t="s">
        <v>66</v>
      </c>
      <c r="F25" s="40" t="s">
        <v>67</v>
      </c>
      <c r="G25" s="40">
        <v>6.1</v>
      </c>
      <c r="H25" s="40">
        <v>5.52</v>
      </c>
      <c r="I25" s="40">
        <v>0.34</v>
      </c>
      <c r="J25" s="40">
        <v>75.36</v>
      </c>
      <c r="K25" s="41" t="s">
        <v>68</v>
      </c>
      <c r="L25" s="40"/>
    </row>
    <row r="26" spans="1:12" ht="15" x14ac:dyDescent="0.25">
      <c r="A26" s="14"/>
      <c r="B26" s="15"/>
      <c r="C26" s="11"/>
      <c r="D26" s="8"/>
      <c r="E26" s="59" t="s">
        <v>69</v>
      </c>
      <c r="F26" s="60">
        <v>10</v>
      </c>
      <c r="G26" s="60">
        <v>0.1</v>
      </c>
      <c r="H26" s="60">
        <v>7.25</v>
      </c>
      <c r="I26" s="60">
        <v>0.14000000000000001</v>
      </c>
      <c r="J26" s="60">
        <v>66.2</v>
      </c>
      <c r="K26" s="61" t="s">
        <v>70</v>
      </c>
      <c r="L26" s="60"/>
    </row>
    <row r="27" spans="1:12" ht="15" x14ac:dyDescent="0.25">
      <c r="A27" s="14"/>
      <c r="B27" s="15"/>
      <c r="C27" s="11"/>
      <c r="D27" s="6"/>
      <c r="E27" s="42" t="s">
        <v>71</v>
      </c>
      <c r="F27" s="43" t="s">
        <v>47</v>
      </c>
      <c r="G27" s="43">
        <v>8.1300000000000008</v>
      </c>
      <c r="H27" s="43">
        <v>6.57</v>
      </c>
      <c r="I27" s="43">
        <v>38</v>
      </c>
      <c r="J27" s="43">
        <v>234.8</v>
      </c>
      <c r="K27" s="44" t="s">
        <v>72</v>
      </c>
      <c r="L27" s="43"/>
    </row>
    <row r="28" spans="1:12" ht="15" x14ac:dyDescent="0.25">
      <c r="A28" s="14"/>
      <c r="B28" s="15"/>
      <c r="C28" s="11"/>
      <c r="D28" s="7" t="s">
        <v>21</v>
      </c>
      <c r="E28" s="42" t="s">
        <v>73</v>
      </c>
      <c r="F28" s="43">
        <v>200</v>
      </c>
      <c r="G28" s="43">
        <v>3.58</v>
      </c>
      <c r="H28" s="43">
        <v>2.92</v>
      </c>
      <c r="I28" s="43">
        <v>14.76</v>
      </c>
      <c r="J28" s="43">
        <v>99.35</v>
      </c>
      <c r="K28" s="44" t="s">
        <v>74</v>
      </c>
      <c r="L28" s="43"/>
    </row>
    <row r="29" spans="1:12" ht="15" x14ac:dyDescent="0.25">
      <c r="A29" s="14"/>
      <c r="B29" s="15"/>
      <c r="C29" s="11"/>
      <c r="D29" s="7" t="s">
        <v>22</v>
      </c>
      <c r="E29" s="42" t="s">
        <v>63</v>
      </c>
      <c r="F29" s="43">
        <v>25</v>
      </c>
      <c r="G29" s="43">
        <v>1.9</v>
      </c>
      <c r="H29" s="43">
        <v>0.23</v>
      </c>
      <c r="I29" s="43">
        <v>12.43</v>
      </c>
      <c r="J29" s="43">
        <v>56.5</v>
      </c>
      <c r="K29" s="44" t="s">
        <v>75</v>
      </c>
      <c r="L29" s="43"/>
    </row>
    <row r="30" spans="1:12" ht="15" x14ac:dyDescent="0.25">
      <c r="A30" s="14"/>
      <c r="B30" s="15"/>
      <c r="C30" s="11"/>
      <c r="D30" s="7"/>
      <c r="E30" s="42" t="s">
        <v>88</v>
      </c>
      <c r="F30" s="43">
        <v>25</v>
      </c>
      <c r="G30" s="43">
        <v>1.75</v>
      </c>
      <c r="H30" s="43">
        <v>0.25</v>
      </c>
      <c r="I30" s="43">
        <v>11.25</v>
      </c>
      <c r="J30" s="43">
        <v>51.5</v>
      </c>
      <c r="K30" s="44" t="s">
        <v>65</v>
      </c>
      <c r="L30" s="43"/>
    </row>
    <row r="31" spans="1:12" ht="15" x14ac:dyDescent="0.25">
      <c r="A31" s="14"/>
      <c r="B31" s="15"/>
      <c r="C31" s="11"/>
      <c r="D31" s="7" t="s">
        <v>23</v>
      </c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4"/>
      <c r="B32" s="15"/>
      <c r="C32" s="11"/>
      <c r="D32" s="6"/>
      <c r="E32" s="42"/>
      <c r="F32" s="43"/>
      <c r="G32" s="43"/>
      <c r="H32" s="43"/>
      <c r="I32" s="43"/>
      <c r="J32" s="43"/>
      <c r="K32" s="44"/>
      <c r="L32" s="43"/>
    </row>
    <row r="33" spans="1:12" ht="15" x14ac:dyDescent="0.25">
      <c r="A33" s="14"/>
      <c r="B33" s="15"/>
      <c r="C33" s="11"/>
      <c r="D33" s="6"/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6"/>
      <c r="B34" s="17"/>
      <c r="C34" s="8"/>
      <c r="D34" s="18" t="s">
        <v>32</v>
      </c>
      <c r="E34" s="9"/>
      <c r="F34" s="19">
        <f>SUM(F25:F33)</f>
        <v>260</v>
      </c>
      <c r="G34" s="19">
        <f>SUM(G25:G33)</f>
        <v>21.56</v>
      </c>
      <c r="H34" s="19">
        <f>SUM(H25:H33)</f>
        <v>22.74</v>
      </c>
      <c r="I34" s="19">
        <f>SUM(I25:I33)</f>
        <v>76.919999999999987</v>
      </c>
      <c r="J34" s="19">
        <f>SUM(J25:J33)</f>
        <v>583.71</v>
      </c>
      <c r="K34" s="25"/>
      <c r="L34" s="19">
        <f>SUM(L25:L33)</f>
        <v>0</v>
      </c>
    </row>
    <row r="35" spans="1:12" ht="15" x14ac:dyDescent="0.25">
      <c r="A35" s="13">
        <f>A25</f>
        <v>1</v>
      </c>
      <c r="B35" s="13">
        <f>B25</f>
        <v>2</v>
      </c>
      <c r="C35" s="10" t="s">
        <v>24</v>
      </c>
      <c r="D35" s="7" t="s">
        <v>25</v>
      </c>
      <c r="E35" s="42" t="s">
        <v>77</v>
      </c>
      <c r="F35" s="43">
        <v>60</v>
      </c>
      <c r="G35" s="43">
        <v>0.7</v>
      </c>
      <c r="H35" s="43">
        <v>3.62</v>
      </c>
      <c r="I35" s="43">
        <v>6.71</v>
      </c>
      <c r="J35" s="43">
        <v>62.42</v>
      </c>
      <c r="K35" s="44" t="s">
        <v>76</v>
      </c>
      <c r="L35" s="43"/>
    </row>
    <row r="36" spans="1:12" ht="15" x14ac:dyDescent="0.25">
      <c r="A36" s="14"/>
      <c r="B36" s="15"/>
      <c r="C36" s="11"/>
      <c r="D36" s="7" t="s">
        <v>26</v>
      </c>
      <c r="E36" s="42" t="s">
        <v>78</v>
      </c>
      <c r="F36" s="43" t="s">
        <v>79</v>
      </c>
      <c r="G36" s="43">
        <v>2.04</v>
      </c>
      <c r="H36" s="43">
        <v>5.48</v>
      </c>
      <c r="I36" s="43">
        <v>14.16</v>
      </c>
      <c r="J36" s="43">
        <v>114.17</v>
      </c>
      <c r="K36" s="44" t="s">
        <v>80</v>
      </c>
      <c r="L36" s="43"/>
    </row>
    <row r="37" spans="1:12" ht="15" x14ac:dyDescent="0.25">
      <c r="A37" s="14"/>
      <c r="B37" s="15"/>
      <c r="C37" s="11"/>
      <c r="D37" s="7" t="s">
        <v>27</v>
      </c>
      <c r="E37" s="42" t="s">
        <v>81</v>
      </c>
      <c r="F37" s="43">
        <v>90</v>
      </c>
      <c r="G37" s="43">
        <v>21.86</v>
      </c>
      <c r="H37" s="43">
        <v>10.85</v>
      </c>
      <c r="I37" s="43">
        <v>12.44</v>
      </c>
      <c r="J37" s="43" t="s">
        <v>82</v>
      </c>
      <c r="K37" s="44" t="s">
        <v>83</v>
      </c>
      <c r="L37" s="43"/>
    </row>
    <row r="38" spans="1:12" ht="15" x14ac:dyDescent="0.25">
      <c r="A38" s="14"/>
      <c r="B38" s="15"/>
      <c r="C38" s="11"/>
      <c r="D38" s="7" t="s">
        <v>28</v>
      </c>
      <c r="E38" s="42" t="s">
        <v>84</v>
      </c>
      <c r="F38" s="43">
        <v>150</v>
      </c>
      <c r="G38" s="43">
        <v>5.36</v>
      </c>
      <c r="H38" s="43">
        <v>4.2699999999999996</v>
      </c>
      <c r="I38" s="43">
        <v>38.43</v>
      </c>
      <c r="J38" s="43">
        <v>204.08</v>
      </c>
      <c r="K38" s="44" t="s">
        <v>85</v>
      </c>
      <c r="L38" s="43"/>
    </row>
    <row r="39" spans="1:12" ht="15" x14ac:dyDescent="0.25">
      <c r="A39" s="14"/>
      <c r="B39" s="15"/>
      <c r="C39" s="11"/>
      <c r="D39" s="7" t="s">
        <v>29</v>
      </c>
      <c r="E39" s="42" t="s">
        <v>86</v>
      </c>
      <c r="F39" s="43">
        <v>200</v>
      </c>
      <c r="G39" s="43">
        <v>0.68</v>
      </c>
      <c r="H39" s="43">
        <v>0</v>
      </c>
      <c r="I39" s="43">
        <v>14.28</v>
      </c>
      <c r="J39" s="43">
        <v>59.4</v>
      </c>
      <c r="K39" s="44" t="s">
        <v>87</v>
      </c>
      <c r="L39" s="43"/>
    </row>
    <row r="40" spans="1:12" ht="15" x14ac:dyDescent="0.25">
      <c r="A40" s="14"/>
      <c r="B40" s="15"/>
      <c r="C40" s="11"/>
      <c r="D40" s="7" t="s">
        <v>30</v>
      </c>
      <c r="E40" s="42" t="s">
        <v>63</v>
      </c>
      <c r="F40" s="43">
        <v>30</v>
      </c>
      <c r="G40" s="43">
        <v>2.2799999999999998</v>
      </c>
      <c r="H40" s="43">
        <v>0.27</v>
      </c>
      <c r="I40" s="43">
        <v>14.91</v>
      </c>
      <c r="J40" s="43">
        <v>67.8</v>
      </c>
      <c r="K40" s="44">
        <v>5472021</v>
      </c>
      <c r="L40" s="43"/>
    </row>
    <row r="41" spans="1:12" ht="15" x14ac:dyDescent="0.25">
      <c r="A41" s="14"/>
      <c r="B41" s="15"/>
      <c r="C41" s="11"/>
      <c r="D41" s="7" t="s">
        <v>31</v>
      </c>
      <c r="E41" s="42" t="s">
        <v>64</v>
      </c>
      <c r="F41" s="43">
        <v>20</v>
      </c>
      <c r="G41" s="43">
        <v>1.4</v>
      </c>
      <c r="H41" s="43">
        <v>0.2</v>
      </c>
      <c r="I41" s="43">
        <v>9</v>
      </c>
      <c r="J41" s="43">
        <v>41.2</v>
      </c>
      <c r="K41" s="44" t="s">
        <v>65</v>
      </c>
      <c r="L41" s="43"/>
    </row>
    <row r="42" spans="1:12" ht="15" x14ac:dyDescent="0.25">
      <c r="A42" s="14"/>
      <c r="B42" s="15"/>
      <c r="C42" s="11"/>
      <c r="D42" s="6"/>
      <c r="E42" s="42"/>
      <c r="F42" s="43"/>
      <c r="G42" s="43"/>
      <c r="H42" s="43"/>
      <c r="I42" s="43"/>
      <c r="J42" s="43"/>
      <c r="K42" s="44"/>
      <c r="L42" s="43"/>
    </row>
    <row r="43" spans="1:12" ht="15" x14ac:dyDescent="0.25">
      <c r="A43" s="14"/>
      <c r="B43" s="15"/>
      <c r="C43" s="11"/>
      <c r="D43" s="6"/>
      <c r="E43" s="42"/>
      <c r="F43" s="43"/>
      <c r="G43" s="43"/>
      <c r="H43" s="43"/>
      <c r="I43" s="43"/>
      <c r="J43" s="43"/>
      <c r="K43" s="44"/>
      <c r="L43" s="43"/>
    </row>
    <row r="44" spans="1:12" ht="15" x14ac:dyDescent="0.25">
      <c r="A44" s="16"/>
      <c r="B44" s="17"/>
      <c r="C44" s="8"/>
      <c r="D44" s="18" t="s">
        <v>32</v>
      </c>
      <c r="E44" s="9"/>
      <c r="F44" s="19">
        <f>SUM(F35:F43)</f>
        <v>550</v>
      </c>
      <c r="G44" s="19">
        <f t="shared" ref="G44" si="6">SUM(G35:G43)</f>
        <v>34.32</v>
      </c>
      <c r="H44" s="19">
        <f t="shared" ref="H44" si="7">SUM(H35:H43)</f>
        <v>24.69</v>
      </c>
      <c r="I44" s="19">
        <f t="shared" ref="I44" si="8">SUM(I35:I43)</f>
        <v>109.93</v>
      </c>
      <c r="J44" s="19">
        <f t="shared" ref="J44:L44" si="9">SUM(J35:J43)</f>
        <v>549.07000000000005</v>
      </c>
      <c r="K44" s="25"/>
      <c r="L44" s="19">
        <f t="shared" si="9"/>
        <v>0</v>
      </c>
    </row>
    <row r="45" spans="1:12" ht="15.75" customHeight="1" thickBot="1" x14ac:dyDescent="0.25">
      <c r="A45" s="33">
        <f>A25</f>
        <v>1</v>
      </c>
      <c r="B45" s="33">
        <f>B25</f>
        <v>2</v>
      </c>
      <c r="C45" s="51" t="s">
        <v>4</v>
      </c>
      <c r="D45" s="52"/>
      <c r="E45" s="31"/>
      <c r="F45" s="32">
        <f>F34+F44</f>
        <v>810</v>
      </c>
      <c r="G45" s="32">
        <f t="shared" ref="G45" si="10">G34+G44</f>
        <v>55.879999999999995</v>
      </c>
      <c r="H45" s="32">
        <f t="shared" ref="H45" si="11">H34+H44</f>
        <v>47.43</v>
      </c>
      <c r="I45" s="32">
        <f t="shared" ref="I45" si="12">I34+I44</f>
        <v>186.85</v>
      </c>
      <c r="J45" s="32">
        <f t="shared" ref="J45:L45" si="13">J34+J44</f>
        <v>1132.7800000000002</v>
      </c>
      <c r="K45" s="32"/>
      <c r="L45" s="32">
        <f t="shared" si="13"/>
        <v>0</v>
      </c>
    </row>
    <row r="46" spans="1:12" ht="15" x14ac:dyDescent="0.25">
      <c r="A46" s="20">
        <v>1</v>
      </c>
      <c r="B46" s="21">
        <v>3</v>
      </c>
      <c r="C46" s="22" t="s">
        <v>19</v>
      </c>
      <c r="D46" s="5" t="s">
        <v>20</v>
      </c>
      <c r="E46" s="42" t="s">
        <v>91</v>
      </c>
      <c r="F46" s="42">
        <v>100</v>
      </c>
      <c r="G46" s="42">
        <v>16.29</v>
      </c>
      <c r="H46" s="42">
        <v>8.14</v>
      </c>
      <c r="I46" s="42">
        <v>12.83</v>
      </c>
      <c r="J46" s="42">
        <v>188.53</v>
      </c>
      <c r="K46" s="42" t="s">
        <v>92</v>
      </c>
      <c r="L46" s="40"/>
    </row>
    <row r="47" spans="1:12" ht="15" x14ac:dyDescent="0.25">
      <c r="A47" s="23"/>
      <c r="B47" s="15"/>
      <c r="C47" s="11"/>
      <c r="D47" s="6"/>
      <c r="E47" s="42" t="s">
        <v>93</v>
      </c>
      <c r="F47" s="43">
        <v>20</v>
      </c>
      <c r="G47" s="43">
        <v>1.44</v>
      </c>
      <c r="H47" s="43">
        <v>1.7</v>
      </c>
      <c r="I47" s="43">
        <v>11.1</v>
      </c>
      <c r="J47" s="43">
        <v>65.599999999999994</v>
      </c>
      <c r="K47" s="44" t="s">
        <v>94</v>
      </c>
      <c r="L47" s="43"/>
    </row>
    <row r="48" spans="1:12" ht="15" x14ac:dyDescent="0.25">
      <c r="A48" s="23"/>
      <c r="B48" s="15"/>
      <c r="C48" s="11"/>
      <c r="D48" s="6"/>
      <c r="E48" s="42" t="s">
        <v>95</v>
      </c>
      <c r="F48" s="43" t="s">
        <v>47</v>
      </c>
      <c r="G48" s="43">
        <v>7.97</v>
      </c>
      <c r="H48" s="43">
        <v>7.79</v>
      </c>
      <c r="I48" s="43">
        <v>32.79</v>
      </c>
      <c r="J48" s="43">
        <v>225.71</v>
      </c>
      <c r="K48" s="44" t="s">
        <v>96</v>
      </c>
      <c r="L48" s="43"/>
    </row>
    <row r="49" spans="1:12" ht="15" x14ac:dyDescent="0.25">
      <c r="A49" s="23"/>
      <c r="B49" s="15"/>
      <c r="C49" s="11"/>
      <c r="D49" s="7" t="s">
        <v>21</v>
      </c>
      <c r="E49" s="42" t="s">
        <v>97</v>
      </c>
      <c r="F49" s="43">
        <v>200</v>
      </c>
      <c r="G49" s="43">
        <v>7.0000000000000007E-2</v>
      </c>
      <c r="H49" s="43">
        <v>0.01</v>
      </c>
      <c r="I49" s="43">
        <v>10.199999999999999</v>
      </c>
      <c r="J49" s="43">
        <v>30.87</v>
      </c>
      <c r="K49" s="44" t="s">
        <v>98</v>
      </c>
      <c r="L49" s="43"/>
    </row>
    <row r="50" spans="1:12" ht="15" x14ac:dyDescent="0.25">
      <c r="A50" s="23"/>
      <c r="B50" s="15"/>
      <c r="C50" s="11"/>
      <c r="D50" s="7" t="s">
        <v>22</v>
      </c>
      <c r="E50" s="42" t="s">
        <v>63</v>
      </c>
      <c r="F50" s="43">
        <v>25</v>
      </c>
      <c r="G50" s="43">
        <v>1.9</v>
      </c>
      <c r="H50" s="43">
        <v>0.23</v>
      </c>
      <c r="I50" s="43">
        <v>12.43</v>
      </c>
      <c r="J50" s="43">
        <v>56.5</v>
      </c>
      <c r="K50" s="44" t="s">
        <v>75</v>
      </c>
      <c r="L50" s="43"/>
    </row>
    <row r="51" spans="1:12" ht="15" x14ac:dyDescent="0.25">
      <c r="A51" s="23"/>
      <c r="B51" s="15"/>
      <c r="C51" s="11"/>
      <c r="D51" s="7" t="s">
        <v>23</v>
      </c>
      <c r="E51" s="42"/>
      <c r="F51" s="43"/>
      <c r="G51" s="43"/>
      <c r="H51" s="43"/>
      <c r="I51" s="43"/>
      <c r="J51" s="43"/>
      <c r="K51" s="44"/>
      <c r="L51" s="43"/>
    </row>
    <row r="52" spans="1:12" ht="15" x14ac:dyDescent="0.25">
      <c r="A52" s="23"/>
      <c r="B52" s="15"/>
      <c r="C52" s="11"/>
      <c r="D52" s="6"/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6"/>
      <c r="E53" s="42"/>
      <c r="F53" s="43"/>
      <c r="G53" s="43"/>
      <c r="H53" s="43"/>
      <c r="I53" s="43"/>
      <c r="J53" s="43"/>
      <c r="K53" s="44"/>
      <c r="L53" s="43"/>
    </row>
    <row r="54" spans="1:12" ht="15.75" thickBot="1" x14ac:dyDescent="0.3">
      <c r="A54" s="24"/>
      <c r="B54" s="17"/>
      <c r="C54" s="8"/>
      <c r="D54" s="18" t="s">
        <v>32</v>
      </c>
      <c r="E54" s="9"/>
      <c r="F54" s="19">
        <f>SUM(F46:F53)</f>
        <v>345</v>
      </c>
      <c r="G54" s="19">
        <f t="shared" ref="G54" si="14">SUM(G46:G53)</f>
        <v>27.669999999999998</v>
      </c>
      <c r="H54" s="19">
        <f t="shared" ref="H54" si="15">SUM(H46:H53)</f>
        <v>17.87</v>
      </c>
      <c r="I54" s="19">
        <f t="shared" ref="I54" si="16">SUM(I46:I53)</f>
        <v>79.349999999999994</v>
      </c>
      <c r="J54" s="19">
        <f t="shared" ref="J54:L54" si="17">SUM(J46:J53)</f>
        <v>567.21</v>
      </c>
      <c r="K54" s="25"/>
      <c r="L54" s="19">
        <f t="shared" si="17"/>
        <v>0</v>
      </c>
    </row>
    <row r="55" spans="1:12" ht="15" x14ac:dyDescent="0.25">
      <c r="A55" s="26">
        <f>A46</f>
        <v>1</v>
      </c>
      <c r="B55" s="13">
        <f>B46</f>
        <v>3</v>
      </c>
      <c r="C55" s="10" t="s">
        <v>24</v>
      </c>
      <c r="D55" s="7" t="s">
        <v>25</v>
      </c>
      <c r="E55" s="39" t="s">
        <v>89</v>
      </c>
      <c r="F55" s="40">
        <v>90</v>
      </c>
      <c r="G55" s="40">
        <v>1.4</v>
      </c>
      <c r="H55" s="40">
        <v>4.54</v>
      </c>
      <c r="I55" s="40">
        <v>8.4499999999999993</v>
      </c>
      <c r="J55" s="40">
        <v>78.709999999999994</v>
      </c>
      <c r="K55" s="41" t="s">
        <v>90</v>
      </c>
      <c r="L55" s="43"/>
    </row>
    <row r="56" spans="1:12" ht="15" x14ac:dyDescent="0.25">
      <c r="A56" s="23"/>
      <c r="B56" s="15"/>
      <c r="C56" s="11"/>
      <c r="D56" s="7" t="s">
        <v>26</v>
      </c>
      <c r="E56" s="42" t="s">
        <v>99</v>
      </c>
      <c r="F56" s="43" t="s">
        <v>79</v>
      </c>
      <c r="G56" s="43">
        <v>1.62</v>
      </c>
      <c r="H56" s="43">
        <v>5.3</v>
      </c>
      <c r="I56" s="43">
        <v>10.15</v>
      </c>
      <c r="J56" s="43">
        <v>94.05</v>
      </c>
      <c r="K56" s="44" t="s">
        <v>100</v>
      </c>
      <c r="L56" s="43"/>
    </row>
    <row r="57" spans="1:12" ht="15" x14ac:dyDescent="0.25">
      <c r="A57" s="23"/>
      <c r="B57" s="15"/>
      <c r="C57" s="11"/>
      <c r="D57" s="7" t="s">
        <v>27</v>
      </c>
      <c r="E57" s="42" t="s">
        <v>101</v>
      </c>
      <c r="F57" s="43">
        <v>90</v>
      </c>
      <c r="G57" s="43">
        <v>14.5</v>
      </c>
      <c r="H57" s="43">
        <v>13.36</v>
      </c>
      <c r="I57" s="43">
        <v>11.41</v>
      </c>
      <c r="J57" s="43">
        <v>193.15</v>
      </c>
      <c r="K57" s="44" t="s">
        <v>102</v>
      </c>
      <c r="L57" s="43"/>
    </row>
    <row r="58" spans="1:12" ht="15" x14ac:dyDescent="0.25">
      <c r="A58" s="23"/>
      <c r="B58" s="15"/>
      <c r="C58" s="11"/>
      <c r="D58" s="7" t="s">
        <v>28</v>
      </c>
      <c r="E58" s="42" t="s">
        <v>103</v>
      </c>
      <c r="F58" s="43">
        <v>150</v>
      </c>
      <c r="G58" s="43">
        <v>4.68</v>
      </c>
      <c r="H58" s="43">
        <v>4.21</v>
      </c>
      <c r="I58" s="43">
        <v>25.77</v>
      </c>
      <c r="J58" s="43">
        <v>153.06</v>
      </c>
      <c r="K58" s="44" t="s">
        <v>104</v>
      </c>
      <c r="L58" s="43"/>
    </row>
    <row r="59" spans="1:12" ht="15" x14ac:dyDescent="0.25">
      <c r="A59" s="23"/>
      <c r="B59" s="15"/>
      <c r="C59" s="11"/>
      <c r="D59" s="7" t="s">
        <v>29</v>
      </c>
      <c r="E59" s="42" t="s">
        <v>105</v>
      </c>
      <c r="F59" s="43">
        <v>200</v>
      </c>
      <c r="G59" s="43">
        <v>0.64</v>
      </c>
      <c r="H59" s="43">
        <v>0</v>
      </c>
      <c r="I59" s="43">
        <v>23.58</v>
      </c>
      <c r="J59" s="43">
        <v>92</v>
      </c>
      <c r="K59" s="44" t="s">
        <v>106</v>
      </c>
      <c r="L59" s="43"/>
    </row>
    <row r="60" spans="1:12" ht="15" x14ac:dyDescent="0.25">
      <c r="A60" s="23"/>
      <c r="B60" s="15"/>
      <c r="C60" s="11"/>
      <c r="D60" s="7" t="s">
        <v>30</v>
      </c>
      <c r="E60" s="42" t="s">
        <v>63</v>
      </c>
      <c r="F60" s="43">
        <v>30</v>
      </c>
      <c r="G60" s="43">
        <v>2.2799999999999998</v>
      </c>
      <c r="H60" s="43">
        <v>0.27</v>
      </c>
      <c r="I60" s="43">
        <v>14.91</v>
      </c>
      <c r="J60" s="43">
        <v>67.8</v>
      </c>
      <c r="K60" s="44" t="s">
        <v>51</v>
      </c>
      <c r="L60" s="43"/>
    </row>
    <row r="61" spans="1:12" ht="15" x14ac:dyDescent="0.25">
      <c r="A61" s="23"/>
      <c r="B61" s="15"/>
      <c r="C61" s="11"/>
      <c r="D61" s="7" t="s">
        <v>31</v>
      </c>
      <c r="E61" s="42" t="s">
        <v>88</v>
      </c>
      <c r="F61" s="43">
        <v>25</v>
      </c>
      <c r="G61" s="43">
        <v>1.75</v>
      </c>
      <c r="H61" s="43">
        <v>0.25</v>
      </c>
      <c r="I61" s="43">
        <v>11.25</v>
      </c>
      <c r="J61" s="43">
        <v>51.5</v>
      </c>
      <c r="K61" s="44" t="s">
        <v>65</v>
      </c>
      <c r="L61" s="43"/>
    </row>
    <row r="62" spans="1:12" ht="15" x14ac:dyDescent="0.25">
      <c r="A62" s="23"/>
      <c r="B62" s="15"/>
      <c r="C62" s="11"/>
      <c r="D62" s="6"/>
      <c r="E62" s="42"/>
      <c r="F62" s="43"/>
      <c r="G62" s="43"/>
      <c r="H62" s="43"/>
      <c r="I62" s="43"/>
      <c r="J62" s="43"/>
      <c r="K62" s="44"/>
      <c r="L62" s="43"/>
    </row>
    <row r="63" spans="1:12" ht="15" x14ac:dyDescent="0.25">
      <c r="A63" s="23"/>
      <c r="B63" s="15"/>
      <c r="C63" s="11"/>
      <c r="D63" s="6"/>
      <c r="E63" s="42"/>
      <c r="F63" s="43"/>
      <c r="G63" s="43"/>
      <c r="H63" s="43"/>
      <c r="I63" s="43"/>
      <c r="J63" s="43"/>
      <c r="K63" s="44"/>
      <c r="L63" s="43"/>
    </row>
    <row r="64" spans="1:12" ht="15" x14ac:dyDescent="0.25">
      <c r="A64" s="24"/>
      <c r="B64" s="17"/>
      <c r="C64" s="8"/>
      <c r="D64" s="18" t="s">
        <v>32</v>
      </c>
      <c r="E64" s="9"/>
      <c r="F64" s="19">
        <f>SUM(F55:F63)</f>
        <v>585</v>
      </c>
      <c r="G64" s="19">
        <f>SUM(G55:G63)</f>
        <v>26.87</v>
      </c>
      <c r="H64" s="19">
        <f>SUM(H55:H63)</f>
        <v>27.93</v>
      </c>
      <c r="I64" s="19">
        <f>SUM(I55:I63)</f>
        <v>105.52</v>
      </c>
      <c r="J64" s="19">
        <f>SUM(J55:J63)</f>
        <v>730.27</v>
      </c>
      <c r="K64" s="25"/>
      <c r="L64" s="19">
        <f t="shared" ref="L64" si="18">SUM(L55:L63)</f>
        <v>0</v>
      </c>
    </row>
    <row r="65" spans="1:12" ht="15.75" customHeight="1" thickBot="1" x14ac:dyDescent="0.25">
      <c r="A65" s="29">
        <f>A46</f>
        <v>1</v>
      </c>
      <c r="B65" s="30">
        <f>B46</f>
        <v>3</v>
      </c>
      <c r="C65" s="51" t="s">
        <v>4</v>
      </c>
      <c r="D65" s="52"/>
      <c r="E65" s="31"/>
      <c r="F65" s="32">
        <f>F54+F64</f>
        <v>930</v>
      </c>
      <c r="G65" s="32">
        <f t="shared" ref="G65" si="19">G54+G64</f>
        <v>54.54</v>
      </c>
      <c r="H65" s="32">
        <f t="shared" ref="H65" si="20">H54+H64</f>
        <v>45.8</v>
      </c>
      <c r="I65" s="32">
        <f t="shared" ref="I65" si="21">I54+I64</f>
        <v>184.87</v>
      </c>
      <c r="J65" s="32">
        <f t="shared" ref="J65:L65" si="22">J54+J64</f>
        <v>1297.48</v>
      </c>
      <c r="K65" s="32"/>
      <c r="L65" s="32">
        <f t="shared" si="22"/>
        <v>0</v>
      </c>
    </row>
    <row r="66" spans="1:12" ht="15" x14ac:dyDescent="0.25">
      <c r="A66" s="20">
        <v>1</v>
      </c>
      <c r="B66" s="21">
        <v>4</v>
      </c>
      <c r="C66" s="22" t="s">
        <v>19</v>
      </c>
      <c r="D66" s="5" t="s">
        <v>20</v>
      </c>
      <c r="E66" s="39" t="s">
        <v>107</v>
      </c>
      <c r="F66" s="40" t="s">
        <v>47</v>
      </c>
      <c r="G66" s="40">
        <v>7.52</v>
      </c>
      <c r="H66" s="40">
        <v>6.91</v>
      </c>
      <c r="I66" s="40">
        <v>45.11</v>
      </c>
      <c r="J66" s="40">
        <v>262.26</v>
      </c>
      <c r="K66" s="41" t="s">
        <v>108</v>
      </c>
      <c r="L66" s="40"/>
    </row>
    <row r="67" spans="1:12" ht="15" x14ac:dyDescent="0.25">
      <c r="A67" s="23"/>
      <c r="B67" s="15"/>
      <c r="C67" s="11"/>
      <c r="D67" s="8"/>
      <c r="E67" s="59" t="s">
        <v>109</v>
      </c>
      <c r="F67" s="60">
        <v>10</v>
      </c>
      <c r="G67" s="60">
        <v>2.3199999999999998</v>
      </c>
      <c r="H67" s="60">
        <v>2.95</v>
      </c>
      <c r="I67" s="60">
        <v>0</v>
      </c>
      <c r="J67" s="60">
        <v>36.4</v>
      </c>
      <c r="K67" s="61" t="s">
        <v>110</v>
      </c>
      <c r="L67" s="60"/>
    </row>
    <row r="68" spans="1:12" ht="15" x14ac:dyDescent="0.25">
      <c r="A68" s="23"/>
      <c r="B68" s="15"/>
      <c r="C68" s="11"/>
      <c r="D68" s="6"/>
      <c r="E68" s="42" t="s">
        <v>111</v>
      </c>
      <c r="F68" s="43">
        <v>10</v>
      </c>
      <c r="G68" s="43">
        <v>0.1</v>
      </c>
      <c r="H68" s="43">
        <v>7.25</v>
      </c>
      <c r="I68" s="43">
        <v>0.14000000000000001</v>
      </c>
      <c r="J68" s="43">
        <v>66.2</v>
      </c>
      <c r="K68" s="44" t="s">
        <v>70</v>
      </c>
      <c r="L68" s="43"/>
    </row>
    <row r="69" spans="1:12" ht="15" x14ac:dyDescent="0.25">
      <c r="A69" s="23"/>
      <c r="B69" s="15"/>
      <c r="C69" s="11"/>
      <c r="D69" s="7" t="s">
        <v>21</v>
      </c>
      <c r="E69" s="42" t="s">
        <v>48</v>
      </c>
      <c r="F69" s="43">
        <v>200</v>
      </c>
      <c r="G69" s="43">
        <v>1.86</v>
      </c>
      <c r="H69" s="43">
        <v>1.34</v>
      </c>
      <c r="I69" s="43">
        <v>12.5</v>
      </c>
      <c r="J69" s="43">
        <v>66.760000000000005</v>
      </c>
      <c r="K69" s="44" t="s">
        <v>49</v>
      </c>
      <c r="L69" s="43"/>
    </row>
    <row r="70" spans="1:12" ht="15" x14ac:dyDescent="0.25">
      <c r="A70" s="23"/>
      <c r="B70" s="15"/>
      <c r="C70" s="11"/>
      <c r="D70" s="7" t="s">
        <v>22</v>
      </c>
      <c r="E70" s="42" t="s">
        <v>63</v>
      </c>
      <c r="F70" s="43">
        <v>25</v>
      </c>
      <c r="G70" s="43">
        <v>1.9</v>
      </c>
      <c r="H70" s="43">
        <v>0.23</v>
      </c>
      <c r="I70" s="43">
        <v>12.43</v>
      </c>
      <c r="J70" s="43">
        <v>56.5</v>
      </c>
      <c r="K70" s="44" t="s">
        <v>75</v>
      </c>
      <c r="L70" s="43"/>
    </row>
    <row r="71" spans="1:12" ht="15" x14ac:dyDescent="0.25">
      <c r="A71" s="23"/>
      <c r="B71" s="15"/>
      <c r="C71" s="11"/>
      <c r="D71" s="7"/>
      <c r="E71" s="42" t="s">
        <v>88</v>
      </c>
      <c r="F71" s="43">
        <v>25</v>
      </c>
      <c r="G71" s="43">
        <v>1.75</v>
      </c>
      <c r="H71" s="43">
        <v>0.25</v>
      </c>
      <c r="I71" s="43">
        <v>11.25</v>
      </c>
      <c r="J71" s="43">
        <v>51.5</v>
      </c>
      <c r="K71" s="44" t="s">
        <v>65</v>
      </c>
      <c r="L71" s="43"/>
    </row>
    <row r="72" spans="1:12" ht="15" x14ac:dyDescent="0.25">
      <c r="A72" s="23"/>
      <c r="B72" s="15"/>
      <c r="C72" s="11"/>
      <c r="D72" s="7" t="s">
        <v>23</v>
      </c>
      <c r="E72" s="42" t="s">
        <v>112</v>
      </c>
      <c r="F72" s="43">
        <v>100</v>
      </c>
      <c r="G72" s="43">
        <v>0.4</v>
      </c>
      <c r="H72" s="43">
        <v>0</v>
      </c>
      <c r="I72" s="43">
        <v>11.3</v>
      </c>
      <c r="J72" s="43">
        <v>46</v>
      </c>
      <c r="K72" s="44" t="s">
        <v>53</v>
      </c>
      <c r="L72" s="43"/>
    </row>
    <row r="73" spans="1:12" ht="15" x14ac:dyDescent="0.25">
      <c r="A73" s="23"/>
      <c r="B73" s="15"/>
      <c r="C73" s="11"/>
      <c r="D73" s="6"/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6"/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4"/>
      <c r="B75" s="17"/>
      <c r="C75" s="8"/>
      <c r="D75" s="18" t="s">
        <v>32</v>
      </c>
      <c r="E75" s="9"/>
      <c r="F75" s="19">
        <f>SUM(F66:F74)</f>
        <v>370</v>
      </c>
      <c r="G75" s="19">
        <f t="shared" ref="G75" si="23">SUM(G66:G74)</f>
        <v>15.85</v>
      </c>
      <c r="H75" s="19">
        <f t="shared" ref="H75" si="24">SUM(H66:H74)</f>
        <v>18.93</v>
      </c>
      <c r="I75" s="19">
        <f t="shared" ref="I75" si="25">SUM(I66:I74)</f>
        <v>92.73</v>
      </c>
      <c r="J75" s="19">
        <f t="shared" ref="J75:L75" si="26">SUM(J66:J74)</f>
        <v>585.61999999999989</v>
      </c>
      <c r="K75" s="25"/>
      <c r="L75" s="19">
        <f t="shared" si="26"/>
        <v>0</v>
      </c>
    </row>
    <row r="76" spans="1:12" ht="15" x14ac:dyDescent="0.25">
      <c r="A76" s="26">
        <f>A66</f>
        <v>1</v>
      </c>
      <c r="B76" s="13">
        <f>B66</f>
        <v>4</v>
      </c>
      <c r="C76" s="10" t="s">
        <v>24</v>
      </c>
      <c r="D76" s="7" t="s">
        <v>25</v>
      </c>
      <c r="E76" s="42" t="s">
        <v>113</v>
      </c>
      <c r="F76" s="43">
        <v>60</v>
      </c>
      <c r="G76" s="43">
        <v>0.42</v>
      </c>
      <c r="H76" s="43">
        <v>0.06</v>
      </c>
      <c r="I76" s="43">
        <v>1.5</v>
      </c>
      <c r="J76" s="43">
        <v>8.4</v>
      </c>
      <c r="K76" s="44" t="s">
        <v>114</v>
      </c>
      <c r="L76" s="43"/>
    </row>
    <row r="77" spans="1:12" ht="15" x14ac:dyDescent="0.25">
      <c r="A77" s="23"/>
      <c r="B77" s="15"/>
      <c r="C77" s="11"/>
      <c r="D77" s="7" t="s">
        <v>26</v>
      </c>
      <c r="E77" s="42" t="s">
        <v>115</v>
      </c>
      <c r="F77" s="43">
        <v>250</v>
      </c>
      <c r="G77" s="43">
        <v>2.62</v>
      </c>
      <c r="H77" s="43">
        <v>6.52</v>
      </c>
      <c r="I77" s="43">
        <v>19.13</v>
      </c>
      <c r="J77" s="43">
        <v>144.22</v>
      </c>
      <c r="K77" s="44" t="s">
        <v>116</v>
      </c>
      <c r="L77" s="43"/>
    </row>
    <row r="78" spans="1:12" ht="15" x14ac:dyDescent="0.25">
      <c r="A78" s="23"/>
      <c r="B78" s="15"/>
      <c r="C78" s="11"/>
      <c r="D78" s="7" t="s">
        <v>27</v>
      </c>
      <c r="E78" s="42" t="s">
        <v>117</v>
      </c>
      <c r="F78" s="43">
        <v>90</v>
      </c>
      <c r="G78" s="43">
        <v>18.399999999999999</v>
      </c>
      <c r="H78" s="43">
        <v>13.1</v>
      </c>
      <c r="I78" s="43">
        <v>8.51</v>
      </c>
      <c r="J78" s="43">
        <v>199.66</v>
      </c>
      <c r="K78" s="44" t="s">
        <v>118</v>
      </c>
      <c r="L78" s="43"/>
    </row>
    <row r="79" spans="1:12" ht="15" x14ac:dyDescent="0.25">
      <c r="A79" s="23"/>
      <c r="B79" s="15"/>
      <c r="C79" s="11"/>
      <c r="D79" s="7" t="s">
        <v>28</v>
      </c>
      <c r="E79" s="42" t="s">
        <v>119</v>
      </c>
      <c r="F79" s="43">
        <v>150</v>
      </c>
      <c r="G79" s="43">
        <v>3.19</v>
      </c>
      <c r="H79" s="43">
        <v>3.99</v>
      </c>
      <c r="I79" s="43">
        <v>20.99</v>
      </c>
      <c r="J79" s="43">
        <v>132.76</v>
      </c>
      <c r="K79" s="44" t="s">
        <v>120</v>
      </c>
      <c r="L79" s="43"/>
    </row>
    <row r="80" spans="1:12" ht="15" x14ac:dyDescent="0.25">
      <c r="A80" s="23"/>
      <c r="B80" s="15"/>
      <c r="C80" s="11"/>
      <c r="D80" s="7" t="s">
        <v>29</v>
      </c>
      <c r="E80" s="42" t="s">
        <v>121</v>
      </c>
      <c r="F80" s="43">
        <v>200</v>
      </c>
      <c r="G80" s="43">
        <v>0.36</v>
      </c>
      <c r="H80" s="43">
        <v>0</v>
      </c>
      <c r="I80" s="43">
        <v>23.18</v>
      </c>
      <c r="J80" s="43">
        <v>91.2</v>
      </c>
      <c r="K80" s="44" t="s">
        <v>122</v>
      </c>
      <c r="L80" s="43"/>
    </row>
    <row r="81" spans="1:12" ht="15" x14ac:dyDescent="0.25">
      <c r="A81" s="23"/>
      <c r="B81" s="15"/>
      <c r="C81" s="11"/>
      <c r="D81" s="7" t="s">
        <v>30</v>
      </c>
      <c r="E81" s="42" t="s">
        <v>63</v>
      </c>
      <c r="F81" s="43">
        <v>30</v>
      </c>
      <c r="G81" s="43">
        <v>2.2799999999999998</v>
      </c>
      <c r="H81" s="43">
        <v>0.27</v>
      </c>
      <c r="I81" s="43">
        <v>14.91</v>
      </c>
      <c r="J81" s="43">
        <v>67.8</v>
      </c>
      <c r="K81" s="44" t="s">
        <v>51</v>
      </c>
      <c r="L81" s="43"/>
    </row>
    <row r="82" spans="1:12" ht="15" x14ac:dyDescent="0.25">
      <c r="A82" s="23"/>
      <c r="B82" s="15"/>
      <c r="C82" s="11"/>
      <c r="D82" s="7" t="s">
        <v>31</v>
      </c>
      <c r="E82" s="42" t="s">
        <v>88</v>
      </c>
      <c r="F82" s="43">
        <v>30</v>
      </c>
      <c r="G82" s="43">
        <v>2.1</v>
      </c>
      <c r="H82" s="43">
        <v>0.3</v>
      </c>
      <c r="I82" s="43">
        <v>13.5</v>
      </c>
      <c r="J82" s="43">
        <v>61.8</v>
      </c>
      <c r="K82" s="44" t="s">
        <v>65</v>
      </c>
      <c r="L82" s="43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6"/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4"/>
      <c r="B85" s="17"/>
      <c r="C85" s="8"/>
      <c r="D85" s="18" t="s">
        <v>32</v>
      </c>
      <c r="E85" s="9"/>
      <c r="F85" s="19">
        <f>SUM(F76:F84)</f>
        <v>810</v>
      </c>
      <c r="G85" s="19">
        <f t="shared" ref="G85" si="27">SUM(G76:G84)</f>
        <v>29.37</v>
      </c>
      <c r="H85" s="19">
        <f t="shared" ref="H85" si="28">SUM(H76:H84)</f>
        <v>24.240000000000002</v>
      </c>
      <c r="I85" s="19">
        <f t="shared" ref="I85" si="29">SUM(I76:I84)</f>
        <v>101.72</v>
      </c>
      <c r="J85" s="19">
        <f t="shared" ref="J85:L85" si="30">SUM(J76:J84)</f>
        <v>705.83999999999992</v>
      </c>
      <c r="K85" s="25"/>
      <c r="L85" s="19">
        <f t="shared" si="30"/>
        <v>0</v>
      </c>
    </row>
    <row r="86" spans="1:12" ht="15.75" customHeight="1" x14ac:dyDescent="0.2">
      <c r="A86" s="29">
        <f>A66</f>
        <v>1</v>
      </c>
      <c r="B86" s="30">
        <f>B66</f>
        <v>4</v>
      </c>
      <c r="C86" s="51" t="s">
        <v>4</v>
      </c>
      <c r="D86" s="52"/>
      <c r="E86" s="31"/>
      <c r="F86" s="32">
        <f>F75+F85</f>
        <v>1180</v>
      </c>
      <c r="G86" s="32">
        <f t="shared" ref="G86" si="31">G75+G85</f>
        <v>45.22</v>
      </c>
      <c r="H86" s="32">
        <f t="shared" ref="H86" si="32">H75+H85</f>
        <v>43.17</v>
      </c>
      <c r="I86" s="32">
        <f t="shared" ref="I86" si="33">I75+I85</f>
        <v>194.45</v>
      </c>
      <c r="J86" s="32">
        <f t="shared" ref="J86:L86" si="34">J75+J85</f>
        <v>1291.4599999999998</v>
      </c>
      <c r="K86" s="32"/>
      <c r="L86" s="32">
        <f t="shared" si="34"/>
        <v>0</v>
      </c>
    </row>
    <row r="87" spans="1:12" ht="15" x14ac:dyDescent="0.25">
      <c r="A87" s="20">
        <v>1</v>
      </c>
      <c r="B87" s="21">
        <v>5</v>
      </c>
      <c r="C87" s="22" t="s">
        <v>19</v>
      </c>
      <c r="D87" s="5" t="s">
        <v>20</v>
      </c>
      <c r="E87" s="39" t="s">
        <v>123</v>
      </c>
      <c r="F87" s="40" t="s">
        <v>124</v>
      </c>
      <c r="G87" s="40">
        <v>13.67</v>
      </c>
      <c r="H87" s="40">
        <v>6.19</v>
      </c>
      <c r="I87" s="40">
        <v>28.31</v>
      </c>
      <c r="J87" s="40">
        <v>221.39</v>
      </c>
      <c r="K87" s="41" t="s">
        <v>125</v>
      </c>
      <c r="L87" s="40"/>
    </row>
    <row r="88" spans="1:12" ht="15" x14ac:dyDescent="0.25">
      <c r="A88" s="23"/>
      <c r="B88" s="15"/>
      <c r="C88" s="11"/>
      <c r="D88" s="6"/>
      <c r="E88" s="42" t="s">
        <v>127</v>
      </c>
      <c r="F88" s="43" t="s">
        <v>128</v>
      </c>
      <c r="G88" s="43">
        <v>7.88</v>
      </c>
      <c r="H88" s="43">
        <v>6.95</v>
      </c>
      <c r="I88" s="43">
        <v>39.54</v>
      </c>
      <c r="J88" s="43">
        <v>218.92</v>
      </c>
      <c r="K88" s="44" t="s">
        <v>126</v>
      </c>
      <c r="L88" s="43"/>
    </row>
    <row r="89" spans="1:12" ht="15" x14ac:dyDescent="0.25">
      <c r="A89" s="23"/>
      <c r="B89" s="15"/>
      <c r="C89" s="11"/>
      <c r="D89" s="7" t="s">
        <v>21</v>
      </c>
      <c r="E89" s="42" t="s">
        <v>73</v>
      </c>
      <c r="F89" s="43">
        <v>200</v>
      </c>
      <c r="G89" s="43">
        <v>3.58</v>
      </c>
      <c r="H89" s="43">
        <v>2.92</v>
      </c>
      <c r="I89" s="43">
        <v>14.76</v>
      </c>
      <c r="J89" s="43">
        <v>99.35</v>
      </c>
      <c r="K89" s="44" t="s">
        <v>74</v>
      </c>
      <c r="L89" s="43"/>
    </row>
    <row r="90" spans="1:12" ht="15" x14ac:dyDescent="0.25">
      <c r="A90" s="23"/>
      <c r="B90" s="15"/>
      <c r="C90" s="11"/>
      <c r="D90" s="7" t="s">
        <v>22</v>
      </c>
      <c r="E90" s="42" t="s">
        <v>63</v>
      </c>
      <c r="F90" s="43">
        <v>20</v>
      </c>
      <c r="G90" s="43">
        <v>1.52</v>
      </c>
      <c r="H90" s="43">
        <v>0.18</v>
      </c>
      <c r="I90" s="43">
        <v>9.94</v>
      </c>
      <c r="J90" s="43">
        <v>45.5</v>
      </c>
      <c r="K90" s="44" t="s">
        <v>75</v>
      </c>
      <c r="L90" s="43"/>
    </row>
    <row r="91" spans="1:12" ht="15" x14ac:dyDescent="0.25">
      <c r="A91" s="23"/>
      <c r="B91" s="15"/>
      <c r="C91" s="11"/>
      <c r="D91" s="7" t="s">
        <v>23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6"/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6"/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4"/>
      <c r="B94" s="17"/>
      <c r="C94" s="8"/>
      <c r="D94" s="18" t="s">
        <v>32</v>
      </c>
      <c r="E94" s="9"/>
      <c r="F94" s="19">
        <f>SUM(F87:F93)</f>
        <v>220</v>
      </c>
      <c r="G94" s="19">
        <f t="shared" ref="G94" si="35">SUM(G87:G93)</f>
        <v>26.650000000000002</v>
      </c>
      <c r="H94" s="19">
        <f t="shared" ref="H94" si="36">SUM(H87:H93)</f>
        <v>16.240000000000002</v>
      </c>
      <c r="I94" s="19">
        <f t="shared" ref="I94" si="37">SUM(I87:I93)</f>
        <v>92.55</v>
      </c>
      <c r="J94" s="19">
        <f t="shared" ref="J94:L94" si="38">SUM(J87:J93)</f>
        <v>585.16</v>
      </c>
      <c r="K94" s="25"/>
      <c r="L94" s="19">
        <f t="shared" si="38"/>
        <v>0</v>
      </c>
    </row>
    <row r="95" spans="1:12" ht="15" x14ac:dyDescent="0.25">
      <c r="A95" s="26">
        <f>A87</f>
        <v>1</v>
      </c>
      <c r="B95" s="13">
        <f>B87</f>
        <v>5</v>
      </c>
      <c r="C95" s="10" t="s">
        <v>24</v>
      </c>
      <c r="D95" s="7" t="s">
        <v>25</v>
      </c>
      <c r="E95" s="42" t="s">
        <v>129</v>
      </c>
      <c r="F95" s="43">
        <v>60</v>
      </c>
      <c r="G95" s="43">
        <v>0.86</v>
      </c>
      <c r="H95" s="43">
        <v>3.62</v>
      </c>
      <c r="I95" s="43">
        <v>5.07</v>
      </c>
      <c r="J95" s="43">
        <v>55.35</v>
      </c>
      <c r="K95" s="44" t="s">
        <v>130</v>
      </c>
      <c r="L95" s="43"/>
    </row>
    <row r="96" spans="1:12" ht="15" x14ac:dyDescent="0.25">
      <c r="A96" s="23"/>
      <c r="B96" s="15"/>
      <c r="C96" s="11"/>
      <c r="D96" s="7" t="s">
        <v>26</v>
      </c>
      <c r="E96" s="42" t="s">
        <v>133</v>
      </c>
      <c r="F96" s="43" t="s">
        <v>61</v>
      </c>
      <c r="G96" s="43">
        <v>3.67</v>
      </c>
      <c r="H96" s="43">
        <v>4</v>
      </c>
      <c r="I96" s="43">
        <v>19.100000000000001</v>
      </c>
      <c r="J96" s="43">
        <v>124.57</v>
      </c>
      <c r="K96" s="44" t="s">
        <v>132</v>
      </c>
      <c r="L96" s="43"/>
    </row>
    <row r="97" spans="1:12" ht="15" x14ac:dyDescent="0.25">
      <c r="A97" s="23"/>
      <c r="B97" s="15"/>
      <c r="C97" s="11"/>
      <c r="D97" s="7" t="s">
        <v>27</v>
      </c>
      <c r="E97" s="42" t="s">
        <v>134</v>
      </c>
      <c r="F97" s="43">
        <v>90</v>
      </c>
      <c r="G97" s="43">
        <v>13.39</v>
      </c>
      <c r="H97" s="43">
        <v>15.64</v>
      </c>
      <c r="I97" s="43">
        <v>13.4</v>
      </c>
      <c r="J97" s="43">
        <v>216.97</v>
      </c>
      <c r="K97" s="44" t="s">
        <v>131</v>
      </c>
      <c r="L97" s="43"/>
    </row>
    <row r="98" spans="1:12" ht="15" x14ac:dyDescent="0.25">
      <c r="A98" s="23"/>
      <c r="B98" s="15"/>
      <c r="C98" s="11"/>
      <c r="D98" s="7" t="s">
        <v>28</v>
      </c>
      <c r="E98" s="42" t="s">
        <v>135</v>
      </c>
      <c r="F98" s="43">
        <v>150</v>
      </c>
      <c r="G98" s="43">
        <v>4.6399999999999997</v>
      </c>
      <c r="H98" s="43">
        <v>4.75</v>
      </c>
      <c r="I98" s="43">
        <v>24.83</v>
      </c>
      <c r="J98" s="43">
        <v>154.51</v>
      </c>
      <c r="K98" s="44" t="s">
        <v>104</v>
      </c>
      <c r="L98" s="43"/>
    </row>
    <row r="99" spans="1:12" ht="15" x14ac:dyDescent="0.25">
      <c r="A99" s="23"/>
      <c r="B99" s="15"/>
      <c r="C99" s="11"/>
      <c r="D99" s="7" t="s">
        <v>29</v>
      </c>
      <c r="E99" s="42" t="s">
        <v>136</v>
      </c>
      <c r="F99" s="43" t="s">
        <v>61</v>
      </c>
      <c r="G99" s="43">
        <v>0</v>
      </c>
      <c r="H99" s="43">
        <v>0</v>
      </c>
      <c r="I99" s="43">
        <v>9.98</v>
      </c>
      <c r="J99" s="43">
        <v>37.42</v>
      </c>
      <c r="K99" s="44" t="s">
        <v>62</v>
      </c>
      <c r="L99" s="43"/>
    </row>
    <row r="100" spans="1:12" ht="15" x14ac:dyDescent="0.25">
      <c r="A100" s="23"/>
      <c r="B100" s="15"/>
      <c r="C100" s="11"/>
      <c r="D100" s="7" t="s">
        <v>30</v>
      </c>
      <c r="E100" s="42" t="s">
        <v>63</v>
      </c>
      <c r="F100" s="43">
        <v>30</v>
      </c>
      <c r="G100" s="43">
        <v>2.2799999999999998</v>
      </c>
      <c r="H100" s="43">
        <v>0.27</v>
      </c>
      <c r="I100" s="43">
        <v>14.91</v>
      </c>
      <c r="J100" s="43">
        <v>67.8</v>
      </c>
      <c r="K100" s="44" t="s">
        <v>51</v>
      </c>
      <c r="L100" s="43"/>
    </row>
    <row r="101" spans="1:12" ht="15" x14ac:dyDescent="0.25">
      <c r="A101" s="23"/>
      <c r="B101" s="15"/>
      <c r="C101" s="11"/>
      <c r="D101" s="7" t="s">
        <v>31</v>
      </c>
      <c r="E101" s="42" t="s">
        <v>88</v>
      </c>
      <c r="F101" s="43">
        <v>30</v>
      </c>
      <c r="G101" s="43">
        <v>2.1</v>
      </c>
      <c r="H101" s="43">
        <v>0.3</v>
      </c>
      <c r="I101" s="43">
        <v>13.5</v>
      </c>
      <c r="J101" s="43">
        <v>61.8</v>
      </c>
      <c r="K101" s="44" t="s">
        <v>65</v>
      </c>
      <c r="L101" s="43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6"/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4"/>
      <c r="B104" s="17"/>
      <c r="C104" s="8"/>
      <c r="D104" s="18" t="s">
        <v>32</v>
      </c>
      <c r="E104" s="9"/>
      <c r="F104" s="19">
        <f>SUM(F95:F103)</f>
        <v>360</v>
      </c>
      <c r="G104" s="19">
        <f t="shared" ref="G104" si="39">SUM(G95:G103)</f>
        <v>26.940000000000005</v>
      </c>
      <c r="H104" s="19">
        <f t="shared" ref="H104" si="40">SUM(H95:H103)</f>
        <v>28.580000000000002</v>
      </c>
      <c r="I104" s="19">
        <f t="shared" ref="I104" si="41">SUM(I95:I103)</f>
        <v>100.78999999999999</v>
      </c>
      <c r="J104" s="19">
        <f t="shared" ref="J104:L104" si="42">SUM(J95:J103)</f>
        <v>718.41999999999985</v>
      </c>
      <c r="K104" s="25"/>
      <c r="L104" s="19">
        <f t="shared" si="42"/>
        <v>0</v>
      </c>
    </row>
    <row r="105" spans="1:12" ht="15.75" customHeight="1" thickBot="1" x14ac:dyDescent="0.25">
      <c r="A105" s="29">
        <f>A87</f>
        <v>1</v>
      </c>
      <c r="B105" s="30">
        <f>B87</f>
        <v>5</v>
      </c>
      <c r="C105" s="51" t="s">
        <v>4</v>
      </c>
      <c r="D105" s="52"/>
      <c r="E105" s="31"/>
      <c r="F105" s="32">
        <f>F94+F104</f>
        <v>580</v>
      </c>
      <c r="G105" s="32">
        <f>G94+G104</f>
        <v>53.59</v>
      </c>
      <c r="H105" s="32">
        <f>H94+H104</f>
        <v>44.820000000000007</v>
      </c>
      <c r="I105" s="32">
        <f>I94+I104</f>
        <v>193.33999999999997</v>
      </c>
      <c r="J105" s="32">
        <f>J94+J104</f>
        <v>1303.58</v>
      </c>
      <c r="K105" s="32"/>
      <c r="L105" s="32">
        <f>L94+L104</f>
        <v>0</v>
      </c>
    </row>
    <row r="106" spans="1:12" ht="15" x14ac:dyDescent="0.25">
      <c r="A106" s="20">
        <v>1</v>
      </c>
      <c r="B106" s="21">
        <v>6</v>
      </c>
      <c r="C106" s="22" t="s">
        <v>19</v>
      </c>
      <c r="D106" s="5" t="s">
        <v>20</v>
      </c>
      <c r="E106" s="39" t="s">
        <v>137</v>
      </c>
      <c r="F106" s="40">
        <v>150</v>
      </c>
      <c r="G106" s="40">
        <v>20.98</v>
      </c>
      <c r="H106" s="40">
        <v>10.62</v>
      </c>
      <c r="I106" s="40">
        <v>36.299999999999997</v>
      </c>
      <c r="J106" s="40">
        <v>320.86</v>
      </c>
      <c r="K106" s="41" t="s">
        <v>138</v>
      </c>
      <c r="L106" s="40"/>
    </row>
    <row r="107" spans="1:12" ht="15" x14ac:dyDescent="0.25">
      <c r="A107" s="23"/>
      <c r="B107" s="15"/>
      <c r="C107" s="11"/>
      <c r="D107" s="6"/>
      <c r="E107" s="59" t="s">
        <v>109</v>
      </c>
      <c r="F107" s="60">
        <v>10</v>
      </c>
      <c r="G107" s="60">
        <v>2.3199999999999998</v>
      </c>
      <c r="H107" s="60">
        <v>2.95</v>
      </c>
      <c r="I107" s="60">
        <v>0</v>
      </c>
      <c r="J107" s="60">
        <v>36.4</v>
      </c>
      <c r="K107" s="61" t="s">
        <v>110</v>
      </c>
      <c r="L107" s="43"/>
    </row>
    <row r="108" spans="1:12" ht="15" x14ac:dyDescent="0.25">
      <c r="A108" s="23"/>
      <c r="B108" s="15"/>
      <c r="C108" s="11"/>
      <c r="D108" s="6"/>
      <c r="E108" s="59" t="s">
        <v>139</v>
      </c>
      <c r="F108" s="60">
        <v>125</v>
      </c>
      <c r="G108" s="60">
        <v>1.53</v>
      </c>
      <c r="H108" s="60">
        <v>1.22</v>
      </c>
      <c r="I108" s="60">
        <v>10.92</v>
      </c>
      <c r="J108" s="60">
        <v>58.08</v>
      </c>
      <c r="K108" s="61" t="s">
        <v>140</v>
      </c>
      <c r="L108" s="43"/>
    </row>
    <row r="109" spans="1:12" ht="15" x14ac:dyDescent="0.25">
      <c r="A109" s="23"/>
      <c r="B109" s="15"/>
      <c r="C109" s="11"/>
      <c r="D109" s="7" t="s">
        <v>21</v>
      </c>
      <c r="E109" s="42" t="s">
        <v>141</v>
      </c>
      <c r="F109" s="43" t="s">
        <v>61</v>
      </c>
      <c r="G109" s="43">
        <v>1.5</v>
      </c>
      <c r="H109" s="43">
        <v>1.25</v>
      </c>
      <c r="I109" s="43">
        <v>12.33</v>
      </c>
      <c r="J109" s="43">
        <v>63.92</v>
      </c>
      <c r="K109" s="44" t="s">
        <v>142</v>
      </c>
      <c r="L109" s="43"/>
    </row>
    <row r="110" spans="1:12" ht="15" x14ac:dyDescent="0.25">
      <c r="A110" s="23"/>
      <c r="B110" s="15"/>
      <c r="C110" s="11"/>
      <c r="D110" s="7" t="s">
        <v>22</v>
      </c>
      <c r="E110" s="42" t="s">
        <v>63</v>
      </c>
      <c r="F110" s="43">
        <v>25</v>
      </c>
      <c r="G110" s="43">
        <v>1.9</v>
      </c>
      <c r="H110" s="43">
        <v>0.23</v>
      </c>
      <c r="I110" s="43">
        <v>12.43</v>
      </c>
      <c r="J110" s="43">
        <v>56.5</v>
      </c>
      <c r="K110" s="44" t="s">
        <v>75</v>
      </c>
      <c r="L110" s="43"/>
    </row>
    <row r="111" spans="1:12" ht="15" x14ac:dyDescent="0.25">
      <c r="A111" s="23"/>
      <c r="B111" s="15"/>
      <c r="C111" s="11"/>
      <c r="D111" s="7" t="s">
        <v>23</v>
      </c>
      <c r="E111" s="42" t="s">
        <v>112</v>
      </c>
      <c r="F111" s="43">
        <v>100</v>
      </c>
      <c r="G111" s="43">
        <v>0.4</v>
      </c>
      <c r="H111" s="43">
        <v>0</v>
      </c>
      <c r="I111" s="43">
        <v>11.3</v>
      </c>
      <c r="J111" s="43">
        <v>46</v>
      </c>
      <c r="K111" s="44" t="s">
        <v>53</v>
      </c>
      <c r="L111" s="43"/>
    </row>
    <row r="112" spans="1:12" ht="15" x14ac:dyDescent="0.25">
      <c r="A112" s="23"/>
      <c r="B112" s="15"/>
      <c r="C112" s="11"/>
      <c r="D112" s="6"/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6"/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4"/>
      <c r="B114" s="17"/>
      <c r="C114" s="8"/>
      <c r="D114" s="18" t="s">
        <v>32</v>
      </c>
      <c r="E114" s="9"/>
      <c r="F114" s="19">
        <f>SUM(F106:F113)</f>
        <v>410</v>
      </c>
      <c r="G114" s="19">
        <f>SUM(G106:G113)</f>
        <v>28.63</v>
      </c>
      <c r="H114" s="19">
        <f>SUM(H106:H113)</f>
        <v>16.27</v>
      </c>
      <c r="I114" s="19">
        <f>SUM(I106:I113)</f>
        <v>83.279999999999987</v>
      </c>
      <c r="J114" s="19">
        <f>SUM(J106:J113)</f>
        <v>581.76</v>
      </c>
      <c r="K114" s="25"/>
      <c r="L114" s="19">
        <f>SUM(L106:L113)</f>
        <v>0</v>
      </c>
    </row>
    <row r="115" spans="1:12" ht="15" x14ac:dyDescent="0.25">
      <c r="A115" s="26">
        <f>A106</f>
        <v>1</v>
      </c>
      <c r="B115" s="13">
        <f>B106</f>
        <v>6</v>
      </c>
      <c r="C115" s="10" t="s">
        <v>24</v>
      </c>
      <c r="D115" s="7" t="s">
        <v>25</v>
      </c>
      <c r="E115" s="42" t="s">
        <v>144</v>
      </c>
      <c r="F115" s="43">
        <v>60</v>
      </c>
      <c r="G115" s="43">
        <v>1.03</v>
      </c>
      <c r="H115" s="43">
        <v>2.83</v>
      </c>
      <c r="I115" s="43">
        <v>5.58</v>
      </c>
      <c r="J115" s="43">
        <v>52.53</v>
      </c>
      <c r="K115" s="44" t="s">
        <v>143</v>
      </c>
      <c r="L115" s="43"/>
    </row>
    <row r="116" spans="1:12" ht="15" x14ac:dyDescent="0.25">
      <c r="A116" s="23"/>
      <c r="B116" s="15"/>
      <c r="C116" s="11"/>
      <c r="D116" s="7" t="s">
        <v>26</v>
      </c>
      <c r="E116" s="42" t="s">
        <v>145</v>
      </c>
      <c r="F116" s="43" t="s">
        <v>79</v>
      </c>
      <c r="G116" s="43">
        <v>1.95</v>
      </c>
      <c r="H116" s="43">
        <v>5.38</v>
      </c>
      <c r="I116" s="43">
        <v>13.95</v>
      </c>
      <c r="J116" s="43">
        <v>110.96</v>
      </c>
      <c r="K116" s="44" t="s">
        <v>146</v>
      </c>
      <c r="L116" s="43"/>
    </row>
    <row r="117" spans="1:12" ht="15" x14ac:dyDescent="0.25">
      <c r="A117" s="23"/>
      <c r="B117" s="15"/>
      <c r="C117" s="11"/>
      <c r="D117" s="7" t="s">
        <v>27</v>
      </c>
      <c r="E117" s="42" t="s">
        <v>147</v>
      </c>
      <c r="F117" s="43">
        <v>100</v>
      </c>
      <c r="G117" s="43">
        <v>15.41</v>
      </c>
      <c r="H117" s="43">
        <v>11.19</v>
      </c>
      <c r="I117" s="43">
        <v>7.81</v>
      </c>
      <c r="J117" s="43">
        <v>193.33</v>
      </c>
      <c r="K117" s="44" t="s">
        <v>148</v>
      </c>
      <c r="L117" s="43"/>
    </row>
    <row r="118" spans="1:12" ht="15" x14ac:dyDescent="0.25">
      <c r="A118" s="23"/>
      <c r="B118" s="15"/>
      <c r="C118" s="11"/>
      <c r="D118" s="7" t="s">
        <v>28</v>
      </c>
      <c r="E118" s="42" t="s">
        <v>150</v>
      </c>
      <c r="F118" s="43">
        <v>150</v>
      </c>
      <c r="G118" s="43">
        <v>3.38</v>
      </c>
      <c r="H118" s="43">
        <v>9.2799999999999994</v>
      </c>
      <c r="I118" s="43">
        <v>24.68</v>
      </c>
      <c r="J118" s="43">
        <v>196.47</v>
      </c>
      <c r="K118" s="44" t="s">
        <v>149</v>
      </c>
      <c r="L118" s="43"/>
    </row>
    <row r="119" spans="1:12" ht="15" x14ac:dyDescent="0.25">
      <c r="A119" s="23"/>
      <c r="B119" s="15"/>
      <c r="C119" s="11"/>
      <c r="D119" s="7" t="s">
        <v>29</v>
      </c>
      <c r="E119" s="42" t="s">
        <v>105</v>
      </c>
      <c r="F119" s="43">
        <v>200</v>
      </c>
      <c r="G119" s="43">
        <v>0.64</v>
      </c>
      <c r="H119" s="43">
        <v>0</v>
      </c>
      <c r="I119" s="43">
        <v>23.58</v>
      </c>
      <c r="J119" s="43">
        <v>92</v>
      </c>
      <c r="K119" s="44" t="s">
        <v>106</v>
      </c>
      <c r="L119" s="43"/>
    </row>
    <row r="120" spans="1:12" ht="15" x14ac:dyDescent="0.25">
      <c r="A120" s="23"/>
      <c r="B120" s="15"/>
      <c r="C120" s="11"/>
      <c r="D120" s="7" t="s">
        <v>30</v>
      </c>
      <c r="E120" s="42" t="s">
        <v>63</v>
      </c>
      <c r="F120" s="43">
        <v>30</v>
      </c>
      <c r="G120" s="43">
        <v>2.2799999999999998</v>
      </c>
      <c r="H120" s="43">
        <v>0.27</v>
      </c>
      <c r="I120" s="43">
        <v>14.91</v>
      </c>
      <c r="J120" s="43">
        <v>67.8</v>
      </c>
      <c r="K120" s="44" t="s">
        <v>51</v>
      </c>
      <c r="L120" s="43"/>
    </row>
    <row r="121" spans="1:12" ht="15" x14ac:dyDescent="0.25">
      <c r="A121" s="23"/>
      <c r="B121" s="15"/>
      <c r="C121" s="11"/>
      <c r="D121" s="7" t="s">
        <v>31</v>
      </c>
      <c r="E121" s="42" t="s">
        <v>88</v>
      </c>
      <c r="F121" s="43">
        <v>25</v>
      </c>
      <c r="G121" s="43">
        <v>1.75</v>
      </c>
      <c r="H121" s="43">
        <v>0.25</v>
      </c>
      <c r="I121" s="43">
        <v>11.25</v>
      </c>
      <c r="J121" s="43">
        <v>51.5</v>
      </c>
      <c r="K121" s="44" t="s">
        <v>65</v>
      </c>
      <c r="L121" s="43"/>
    </row>
    <row r="122" spans="1:12" ht="15" x14ac:dyDescent="0.25">
      <c r="A122" s="23"/>
      <c r="B122" s="15"/>
      <c r="C122" s="11"/>
      <c r="D122" s="6"/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23"/>
      <c r="B123" s="15"/>
      <c r="C123" s="11"/>
      <c r="D123" s="6"/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24"/>
      <c r="B124" s="17"/>
      <c r="C124" s="8"/>
      <c r="D124" s="18" t="s">
        <v>32</v>
      </c>
      <c r="E124" s="9"/>
      <c r="F124" s="19">
        <f>SUM(F115:F123)</f>
        <v>565</v>
      </c>
      <c r="G124" s="19">
        <f t="shared" ref="G124:J124" si="43">SUM(G115:G123)</f>
        <v>26.44</v>
      </c>
      <c r="H124" s="19">
        <f t="shared" si="43"/>
        <v>29.2</v>
      </c>
      <c r="I124" s="19">
        <f t="shared" si="43"/>
        <v>101.75999999999999</v>
      </c>
      <c r="J124" s="19">
        <f t="shared" si="43"/>
        <v>764.59</v>
      </c>
      <c r="K124" s="25"/>
      <c r="L124" s="19">
        <f t="shared" ref="L124" si="44">SUM(L115:L123)</f>
        <v>0</v>
      </c>
    </row>
    <row r="125" spans="1:12" ht="15" x14ac:dyDescent="0.2">
      <c r="A125" s="29">
        <f>A106</f>
        <v>1</v>
      </c>
      <c r="B125" s="30">
        <f>B106</f>
        <v>6</v>
      </c>
      <c r="C125" s="51" t="s">
        <v>4</v>
      </c>
      <c r="D125" s="52"/>
      <c r="E125" s="31"/>
      <c r="F125" s="32">
        <f>F114+F124</f>
        <v>975</v>
      </c>
      <c r="G125" s="32">
        <f t="shared" ref="G125" si="45">G114+G124</f>
        <v>55.07</v>
      </c>
      <c r="H125" s="32">
        <f t="shared" ref="H125" si="46">H114+H124</f>
        <v>45.47</v>
      </c>
      <c r="I125" s="32">
        <f t="shared" ref="I125" si="47">I114+I124</f>
        <v>185.03999999999996</v>
      </c>
      <c r="J125" s="32">
        <f t="shared" ref="J125:L125" si="48">J114+J124</f>
        <v>1346.35</v>
      </c>
      <c r="K125" s="32"/>
      <c r="L125" s="32">
        <f t="shared" si="48"/>
        <v>0</v>
      </c>
    </row>
    <row r="126" spans="1:12" ht="15" x14ac:dyDescent="0.25">
      <c r="A126" s="14">
        <v>2</v>
      </c>
      <c r="B126" s="15">
        <v>1</v>
      </c>
      <c r="C126" s="22" t="s">
        <v>19</v>
      </c>
      <c r="D126" s="5" t="s">
        <v>20</v>
      </c>
      <c r="E126" s="39" t="s">
        <v>151</v>
      </c>
      <c r="F126" s="40">
        <v>20</v>
      </c>
      <c r="G126" s="40">
        <v>4.6399999999999997</v>
      </c>
      <c r="H126" s="40">
        <v>5.9</v>
      </c>
      <c r="I126" s="40">
        <v>0</v>
      </c>
      <c r="J126" s="40">
        <v>72.8</v>
      </c>
      <c r="K126" s="41" t="s">
        <v>110</v>
      </c>
      <c r="L126" s="40"/>
    </row>
    <row r="127" spans="1:12" ht="15" x14ac:dyDescent="0.25">
      <c r="A127" s="14"/>
      <c r="B127" s="15"/>
      <c r="C127" s="11"/>
      <c r="D127" s="8"/>
      <c r="E127" s="59" t="s">
        <v>152</v>
      </c>
      <c r="F127" s="60">
        <v>80</v>
      </c>
      <c r="G127" s="60">
        <v>7.2</v>
      </c>
      <c r="H127" s="60">
        <v>12.08</v>
      </c>
      <c r="I127" s="60">
        <v>1.82</v>
      </c>
      <c r="J127" s="60">
        <v>144.72999999999999</v>
      </c>
      <c r="K127" s="61" t="s">
        <v>155</v>
      </c>
      <c r="L127" s="60"/>
    </row>
    <row r="128" spans="1:12" ht="15" x14ac:dyDescent="0.25">
      <c r="A128" s="14"/>
      <c r="B128" s="15"/>
      <c r="C128" s="11"/>
      <c r="D128" s="6"/>
      <c r="E128" s="42" t="s">
        <v>153</v>
      </c>
      <c r="F128" s="43" t="s">
        <v>156</v>
      </c>
      <c r="G128" s="43">
        <v>6.71</v>
      </c>
      <c r="H128" s="43">
        <v>6.51</v>
      </c>
      <c r="I128" s="43">
        <v>33.93</v>
      </c>
      <c r="J128" s="43">
        <v>213.34</v>
      </c>
      <c r="K128" s="44" t="s">
        <v>126</v>
      </c>
      <c r="L128" s="43"/>
    </row>
    <row r="129" spans="1:12" ht="15" x14ac:dyDescent="0.25">
      <c r="A129" s="14"/>
      <c r="B129" s="15"/>
      <c r="C129" s="11"/>
      <c r="D129" s="7" t="s">
        <v>21</v>
      </c>
      <c r="E129" s="42" t="s">
        <v>154</v>
      </c>
      <c r="F129" s="43">
        <v>200</v>
      </c>
      <c r="G129" s="43">
        <v>1.86</v>
      </c>
      <c r="H129" s="43">
        <v>1.34</v>
      </c>
      <c r="I129" s="43">
        <v>12.5</v>
      </c>
      <c r="J129" s="43">
        <v>66.760000000000005</v>
      </c>
      <c r="K129" s="44" t="s">
        <v>49</v>
      </c>
      <c r="L129" s="43"/>
    </row>
    <row r="130" spans="1:12" ht="15" x14ac:dyDescent="0.25">
      <c r="A130" s="14"/>
      <c r="B130" s="15"/>
      <c r="C130" s="11"/>
      <c r="D130" s="7" t="s">
        <v>22</v>
      </c>
      <c r="E130" s="42" t="s">
        <v>63</v>
      </c>
      <c r="F130" s="43">
        <v>20</v>
      </c>
      <c r="G130" s="43">
        <v>1.52</v>
      </c>
      <c r="H130" s="43">
        <v>0.18</v>
      </c>
      <c r="I130" s="43">
        <v>9.94</v>
      </c>
      <c r="J130" s="43">
        <v>45.5</v>
      </c>
      <c r="K130" s="44" t="s">
        <v>75</v>
      </c>
      <c r="L130" s="43"/>
    </row>
    <row r="131" spans="1:12" ht="15" x14ac:dyDescent="0.25">
      <c r="A131" s="14"/>
      <c r="B131" s="15"/>
      <c r="C131" s="11"/>
      <c r="D131" s="7"/>
      <c r="E131" s="42" t="s">
        <v>88</v>
      </c>
      <c r="F131" s="43">
        <v>20</v>
      </c>
      <c r="G131" s="43">
        <v>1.4</v>
      </c>
      <c r="H131" s="43">
        <v>0.2</v>
      </c>
      <c r="I131" s="43">
        <v>9</v>
      </c>
      <c r="J131" s="43">
        <v>41.2</v>
      </c>
      <c r="K131" s="44" t="s">
        <v>65</v>
      </c>
      <c r="L131" s="43"/>
    </row>
    <row r="132" spans="1:12" ht="15" x14ac:dyDescent="0.25">
      <c r="A132" s="14"/>
      <c r="B132" s="15"/>
      <c r="C132" s="11"/>
      <c r="D132" s="7" t="s">
        <v>23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6"/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6"/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6"/>
      <c r="B135" s="17"/>
      <c r="C135" s="8"/>
      <c r="D135" s="18" t="s">
        <v>32</v>
      </c>
      <c r="E135" s="9"/>
      <c r="F135" s="19">
        <f>SUM(F126:F134)</f>
        <v>340</v>
      </c>
      <c r="G135" s="19">
        <f t="shared" ref="G135:J135" si="49">SUM(G126:G134)</f>
        <v>23.33</v>
      </c>
      <c r="H135" s="19">
        <f t="shared" si="49"/>
        <v>26.21</v>
      </c>
      <c r="I135" s="19">
        <f t="shared" si="49"/>
        <v>67.19</v>
      </c>
      <c r="J135" s="19">
        <f t="shared" si="49"/>
        <v>584.33000000000004</v>
      </c>
      <c r="K135" s="25"/>
      <c r="L135" s="19">
        <f t="shared" ref="L135" si="50">SUM(L126:L134)</f>
        <v>0</v>
      </c>
    </row>
    <row r="136" spans="1:12" ht="15" x14ac:dyDescent="0.25">
      <c r="A136" s="13">
        <f>A126</f>
        <v>2</v>
      </c>
      <c r="B136" s="13">
        <f>B126</f>
        <v>1</v>
      </c>
      <c r="C136" s="10" t="s">
        <v>24</v>
      </c>
      <c r="D136" s="7" t="s">
        <v>25</v>
      </c>
      <c r="E136" s="42" t="s">
        <v>157</v>
      </c>
      <c r="F136" s="43">
        <v>60</v>
      </c>
      <c r="G136" s="43">
        <v>0.99</v>
      </c>
      <c r="H136" s="43">
        <v>3.04</v>
      </c>
      <c r="I136" s="43">
        <v>6.1</v>
      </c>
      <c r="J136" s="43">
        <v>54.45</v>
      </c>
      <c r="K136" s="44" t="s">
        <v>143</v>
      </c>
      <c r="L136" s="43"/>
    </row>
    <row r="137" spans="1:12" ht="15" x14ac:dyDescent="0.25">
      <c r="A137" s="14"/>
      <c r="B137" s="15"/>
      <c r="C137" s="11"/>
      <c r="D137" s="7" t="s">
        <v>26</v>
      </c>
      <c r="E137" s="42" t="s">
        <v>158</v>
      </c>
      <c r="F137" s="43">
        <v>200</v>
      </c>
      <c r="G137" s="43">
        <v>6.72</v>
      </c>
      <c r="H137" s="43">
        <v>3.37</v>
      </c>
      <c r="I137" s="43">
        <v>17.53</v>
      </c>
      <c r="J137" s="43">
        <v>123.55</v>
      </c>
      <c r="K137" s="44" t="s">
        <v>160</v>
      </c>
      <c r="L137" s="43"/>
    </row>
    <row r="138" spans="1:12" ht="15" x14ac:dyDescent="0.25">
      <c r="A138" s="14"/>
      <c r="B138" s="15"/>
      <c r="C138" s="11"/>
      <c r="D138" s="7" t="s">
        <v>27</v>
      </c>
      <c r="E138" s="42" t="s">
        <v>159</v>
      </c>
      <c r="F138" s="43">
        <v>200</v>
      </c>
      <c r="G138" s="43">
        <v>22.38</v>
      </c>
      <c r="H138" s="43">
        <v>16.309999999999999</v>
      </c>
      <c r="I138" s="43">
        <v>51.83</v>
      </c>
      <c r="J138" s="43">
        <v>432.77</v>
      </c>
      <c r="K138" s="44" t="s">
        <v>59</v>
      </c>
      <c r="L138" s="43"/>
    </row>
    <row r="139" spans="1:12" ht="15" x14ac:dyDescent="0.25">
      <c r="A139" s="14"/>
      <c r="B139" s="15"/>
      <c r="C139" s="11"/>
      <c r="D139" s="7" t="s">
        <v>28</v>
      </c>
      <c r="E139" s="42"/>
      <c r="F139" s="43"/>
      <c r="G139" s="43"/>
      <c r="H139" s="43"/>
      <c r="I139" s="43"/>
      <c r="J139" s="43"/>
      <c r="K139" s="44"/>
      <c r="L139" s="43"/>
    </row>
    <row r="140" spans="1:12" ht="15" x14ac:dyDescent="0.25">
      <c r="A140" s="14"/>
      <c r="B140" s="15"/>
      <c r="C140" s="11"/>
      <c r="D140" s="7" t="s">
        <v>29</v>
      </c>
      <c r="E140" s="42" t="s">
        <v>136</v>
      </c>
      <c r="F140" s="43" t="s">
        <v>61</v>
      </c>
      <c r="G140" s="43">
        <v>0</v>
      </c>
      <c r="H140" s="43">
        <v>0</v>
      </c>
      <c r="I140" s="43">
        <v>9.98</v>
      </c>
      <c r="J140" s="43">
        <v>37.42</v>
      </c>
      <c r="K140" s="44" t="s">
        <v>62</v>
      </c>
      <c r="L140" s="43"/>
    </row>
    <row r="141" spans="1:12" ht="15" x14ac:dyDescent="0.25">
      <c r="A141" s="14"/>
      <c r="B141" s="15"/>
      <c r="C141" s="11"/>
      <c r="D141" s="7" t="s">
        <v>30</v>
      </c>
      <c r="E141" s="42" t="s">
        <v>63</v>
      </c>
      <c r="F141" s="43">
        <v>30</v>
      </c>
      <c r="G141" s="43">
        <v>2.2799999999999998</v>
      </c>
      <c r="H141" s="43">
        <v>0.27</v>
      </c>
      <c r="I141" s="43">
        <v>14.91</v>
      </c>
      <c r="J141" s="43">
        <v>67.8</v>
      </c>
      <c r="K141" s="44" t="s">
        <v>51</v>
      </c>
      <c r="L141" s="43"/>
    </row>
    <row r="142" spans="1:12" ht="15" x14ac:dyDescent="0.25">
      <c r="A142" s="14"/>
      <c r="B142" s="15"/>
      <c r="C142" s="11"/>
      <c r="D142" s="7" t="s">
        <v>31</v>
      </c>
      <c r="E142" s="42" t="s">
        <v>88</v>
      </c>
      <c r="F142" s="43">
        <v>25</v>
      </c>
      <c r="G142" s="43">
        <v>1.75</v>
      </c>
      <c r="H142" s="43">
        <v>0.25</v>
      </c>
      <c r="I142" s="43">
        <v>11.25</v>
      </c>
      <c r="J142" s="43">
        <v>51.5</v>
      </c>
      <c r="K142" s="44" t="s">
        <v>65</v>
      </c>
      <c r="L142" s="43"/>
    </row>
    <row r="143" spans="1:12" ht="15" x14ac:dyDescent="0.25">
      <c r="A143" s="14"/>
      <c r="B143" s="15"/>
      <c r="C143" s="11"/>
      <c r="D143" s="6"/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14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16"/>
      <c r="B145" s="17"/>
      <c r="C145" s="8"/>
      <c r="D145" s="18" t="s">
        <v>32</v>
      </c>
      <c r="E145" s="9"/>
      <c r="F145" s="19">
        <f>SUM(F136:F144)</f>
        <v>515</v>
      </c>
      <c r="G145" s="19">
        <f t="shared" ref="G145:J145" si="51">SUM(G136:G144)</f>
        <v>34.119999999999997</v>
      </c>
      <c r="H145" s="19">
        <f t="shared" si="51"/>
        <v>23.24</v>
      </c>
      <c r="I145" s="19">
        <f t="shared" si="51"/>
        <v>111.60000000000001</v>
      </c>
      <c r="J145" s="19">
        <f t="shared" si="51"/>
        <v>767.4899999999999</v>
      </c>
      <c r="K145" s="25"/>
      <c r="L145" s="19">
        <f t="shared" ref="L145" si="52">SUM(L136:L144)</f>
        <v>0</v>
      </c>
    </row>
    <row r="146" spans="1:12" ht="15" x14ac:dyDescent="0.2">
      <c r="A146" s="33">
        <f>A126</f>
        <v>2</v>
      </c>
      <c r="B146" s="33">
        <f>B126</f>
        <v>1</v>
      </c>
      <c r="C146" s="51" t="s">
        <v>4</v>
      </c>
      <c r="D146" s="52"/>
      <c r="E146" s="31"/>
      <c r="F146" s="32">
        <f>F135+F145</f>
        <v>855</v>
      </c>
      <c r="G146" s="32">
        <f t="shared" ref="G146" si="53">G135+G145</f>
        <v>57.449999999999996</v>
      </c>
      <c r="H146" s="32">
        <f t="shared" ref="H146" si="54">H135+H145</f>
        <v>49.45</v>
      </c>
      <c r="I146" s="32">
        <f t="shared" ref="I146" si="55">I135+I145</f>
        <v>178.79000000000002</v>
      </c>
      <c r="J146" s="32">
        <f t="shared" ref="J146:L146" si="56">J135+J145</f>
        <v>1351.82</v>
      </c>
      <c r="K146" s="32"/>
      <c r="L146" s="32">
        <f t="shared" si="56"/>
        <v>0</v>
      </c>
    </row>
    <row r="147" spans="1:12" ht="15" x14ac:dyDescent="0.25">
      <c r="A147" s="20">
        <v>2</v>
      </c>
      <c r="B147" s="21">
        <v>2</v>
      </c>
      <c r="C147" s="22" t="s">
        <v>19</v>
      </c>
      <c r="D147" s="5" t="s">
        <v>20</v>
      </c>
      <c r="E147" s="39" t="s">
        <v>161</v>
      </c>
      <c r="F147" s="40">
        <v>10</v>
      </c>
      <c r="G147" s="40">
        <v>0.1</v>
      </c>
      <c r="H147" s="40">
        <v>7.25</v>
      </c>
      <c r="I147" s="40">
        <v>0.14000000000000001</v>
      </c>
      <c r="J147" s="40">
        <v>66.2</v>
      </c>
      <c r="K147" s="41" t="s">
        <v>70</v>
      </c>
      <c r="L147" s="40"/>
    </row>
    <row r="148" spans="1:12" ht="15" x14ac:dyDescent="0.25">
      <c r="A148" s="23"/>
      <c r="B148" s="15"/>
      <c r="C148" s="11"/>
      <c r="D148" s="6"/>
      <c r="E148" s="42" t="s">
        <v>163</v>
      </c>
      <c r="F148" s="43">
        <v>75</v>
      </c>
      <c r="G148" s="43">
        <v>12.27</v>
      </c>
      <c r="H148" s="43">
        <v>4.8600000000000003</v>
      </c>
      <c r="I148" s="43">
        <v>17.22</v>
      </c>
      <c r="J148" s="43">
        <v>158.94</v>
      </c>
      <c r="K148" s="44" t="s">
        <v>165</v>
      </c>
      <c r="L148" s="43"/>
    </row>
    <row r="149" spans="1:12" ht="15" x14ac:dyDescent="0.25">
      <c r="A149" s="23"/>
      <c r="B149" s="15"/>
      <c r="C149" s="11"/>
      <c r="D149" s="6"/>
      <c r="E149" s="42" t="s">
        <v>162</v>
      </c>
      <c r="F149" s="43">
        <v>15</v>
      </c>
      <c r="G149" s="43">
        <v>1.08</v>
      </c>
      <c r="H149" s="43">
        <v>1.28</v>
      </c>
      <c r="I149" s="43">
        <v>8.33</v>
      </c>
      <c r="J149" s="43">
        <v>49.2</v>
      </c>
      <c r="K149" s="44" t="s">
        <v>94</v>
      </c>
      <c r="L149" s="43"/>
    </row>
    <row r="150" spans="1:12" ht="15" x14ac:dyDescent="0.25">
      <c r="A150" s="23"/>
      <c r="B150" s="15"/>
      <c r="C150" s="11"/>
      <c r="D150" s="6"/>
      <c r="E150" s="42" t="s">
        <v>164</v>
      </c>
      <c r="F150" s="43">
        <v>150</v>
      </c>
      <c r="G150" s="43">
        <v>4.8499999999999996</v>
      </c>
      <c r="H150" s="43">
        <v>4.97</v>
      </c>
      <c r="I150" s="43">
        <v>23.91</v>
      </c>
      <c r="J150" s="43">
        <v>158.69999999999999</v>
      </c>
      <c r="K150" s="44" t="s">
        <v>46</v>
      </c>
      <c r="L150" s="43"/>
    </row>
    <row r="151" spans="1:12" ht="15" x14ac:dyDescent="0.25">
      <c r="A151" s="23"/>
      <c r="B151" s="15"/>
      <c r="C151" s="11"/>
      <c r="D151" s="7" t="s">
        <v>21</v>
      </c>
      <c r="E151" s="42" t="s">
        <v>97</v>
      </c>
      <c r="F151" s="43">
        <v>200</v>
      </c>
      <c r="G151" s="43">
        <v>7.0000000000000007E-2</v>
      </c>
      <c r="H151" s="43">
        <v>0.01</v>
      </c>
      <c r="I151" s="43">
        <v>10.199999999999999</v>
      </c>
      <c r="J151" s="43">
        <v>39.869999999999997</v>
      </c>
      <c r="K151" s="44" t="s">
        <v>98</v>
      </c>
      <c r="L151" s="43"/>
    </row>
    <row r="152" spans="1:12" ht="15.75" customHeight="1" x14ac:dyDescent="0.25">
      <c r="A152" s="23"/>
      <c r="B152" s="15"/>
      <c r="C152" s="11"/>
      <c r="D152" s="7" t="s">
        <v>22</v>
      </c>
      <c r="E152" s="42" t="s">
        <v>63</v>
      </c>
      <c r="F152" s="43">
        <v>25</v>
      </c>
      <c r="G152" s="43">
        <v>1.9</v>
      </c>
      <c r="H152" s="43">
        <v>0.23</v>
      </c>
      <c r="I152" s="43">
        <v>12.43</v>
      </c>
      <c r="J152" s="43">
        <v>56.5</v>
      </c>
      <c r="K152" s="44" t="s">
        <v>75</v>
      </c>
      <c r="L152" s="43"/>
    </row>
    <row r="153" spans="1:12" ht="15.75" customHeight="1" x14ac:dyDescent="0.25">
      <c r="A153" s="23"/>
      <c r="B153" s="15"/>
      <c r="C153" s="11"/>
      <c r="D153" s="7"/>
      <c r="E153" s="42" t="s">
        <v>88</v>
      </c>
      <c r="F153" s="43">
        <v>25</v>
      </c>
      <c r="G153" s="43">
        <v>1.75</v>
      </c>
      <c r="H153" s="43">
        <v>0.25</v>
      </c>
      <c r="I153" s="43">
        <v>11.25</v>
      </c>
      <c r="J153" s="43">
        <v>51.5</v>
      </c>
      <c r="K153" s="44" t="s">
        <v>65</v>
      </c>
      <c r="L153" s="43"/>
    </row>
    <row r="154" spans="1:12" ht="15" x14ac:dyDescent="0.25">
      <c r="A154" s="23"/>
      <c r="B154" s="15"/>
      <c r="C154" s="11"/>
      <c r="D154" s="7" t="s">
        <v>23</v>
      </c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3"/>
      <c r="B156" s="15"/>
      <c r="C156" s="11"/>
      <c r="D156" s="6"/>
      <c r="E156" s="42"/>
      <c r="F156" s="43"/>
      <c r="G156" s="43"/>
      <c r="H156" s="43"/>
      <c r="I156" s="43"/>
      <c r="J156" s="43"/>
      <c r="K156" s="44"/>
      <c r="L156" s="43"/>
    </row>
    <row r="157" spans="1:12" ht="15" x14ac:dyDescent="0.25">
      <c r="A157" s="24"/>
      <c r="B157" s="17"/>
      <c r="C157" s="8"/>
      <c r="D157" s="18" t="s">
        <v>32</v>
      </c>
      <c r="E157" s="9"/>
      <c r="F157" s="19">
        <f>SUM(F147:F156)</f>
        <v>500</v>
      </c>
      <c r="G157" s="19">
        <f>SUM(G147:G156)</f>
        <v>22.019999999999996</v>
      </c>
      <c r="H157" s="19">
        <f>SUM(H147:H156)</f>
        <v>18.850000000000001</v>
      </c>
      <c r="I157" s="19">
        <f>SUM(I147:I156)</f>
        <v>83.47999999999999</v>
      </c>
      <c r="J157" s="19">
        <f>SUM(J147:J156)</f>
        <v>580.91</v>
      </c>
      <c r="K157" s="25"/>
      <c r="L157" s="19">
        <f>SUM(L147:L156)</f>
        <v>0</v>
      </c>
    </row>
    <row r="158" spans="1:12" ht="15" x14ac:dyDescent="0.25">
      <c r="A158" s="26">
        <f>A147</f>
        <v>2</v>
      </c>
      <c r="B158" s="13">
        <f>B147</f>
        <v>2</v>
      </c>
      <c r="C158" s="10" t="s">
        <v>24</v>
      </c>
      <c r="D158" s="7" t="s">
        <v>25</v>
      </c>
      <c r="E158" s="42" t="s">
        <v>166</v>
      </c>
      <c r="F158" s="43">
        <v>60</v>
      </c>
      <c r="G158" s="43">
        <v>0.62</v>
      </c>
      <c r="H158" s="43">
        <v>5.99</v>
      </c>
      <c r="I158" s="43">
        <v>9.3000000000000007</v>
      </c>
      <c r="J158" s="43">
        <v>93.18</v>
      </c>
      <c r="K158" s="62" t="s">
        <v>170</v>
      </c>
      <c r="L158" s="43"/>
    </row>
    <row r="159" spans="1:12" ht="15" x14ac:dyDescent="0.25">
      <c r="A159" s="23"/>
      <c r="B159" s="15"/>
      <c r="C159" s="11"/>
      <c r="D159" s="7" t="s">
        <v>26</v>
      </c>
      <c r="E159" s="42" t="s">
        <v>167</v>
      </c>
      <c r="F159" s="43" t="s">
        <v>79</v>
      </c>
      <c r="G159" s="43">
        <v>1.69</v>
      </c>
      <c r="H159" s="43">
        <v>5.36</v>
      </c>
      <c r="I159" s="43">
        <v>9.14</v>
      </c>
      <c r="J159" s="43">
        <v>91.95</v>
      </c>
      <c r="K159" s="44" t="s">
        <v>171</v>
      </c>
      <c r="L159" s="43"/>
    </row>
    <row r="160" spans="1:12" ht="15" x14ac:dyDescent="0.25">
      <c r="A160" s="23"/>
      <c r="B160" s="15"/>
      <c r="C160" s="11"/>
      <c r="D160" s="7" t="s">
        <v>27</v>
      </c>
      <c r="E160" s="42" t="s">
        <v>168</v>
      </c>
      <c r="F160" s="43">
        <v>90</v>
      </c>
      <c r="G160" s="43">
        <v>13.8</v>
      </c>
      <c r="H160" s="43">
        <v>9.0399999999999991</v>
      </c>
      <c r="I160" s="43">
        <v>7.23</v>
      </c>
      <c r="J160" s="43">
        <v>161.53</v>
      </c>
      <c r="K160" s="44" t="s">
        <v>172</v>
      </c>
      <c r="L160" s="43"/>
    </row>
    <row r="161" spans="1:12" ht="15" x14ac:dyDescent="0.25">
      <c r="A161" s="23"/>
      <c r="B161" s="15"/>
      <c r="C161" s="11"/>
      <c r="D161" s="7" t="s">
        <v>28</v>
      </c>
      <c r="E161" s="42" t="s">
        <v>84</v>
      </c>
      <c r="F161" s="43">
        <v>150</v>
      </c>
      <c r="G161" s="43">
        <v>5.36</v>
      </c>
      <c r="H161" s="43">
        <v>4.2699999999999996</v>
      </c>
      <c r="I161" s="43">
        <v>38.43</v>
      </c>
      <c r="J161" s="43">
        <v>204.08</v>
      </c>
      <c r="K161" s="44" t="s">
        <v>85</v>
      </c>
      <c r="L161" s="43"/>
    </row>
    <row r="162" spans="1:12" ht="15" x14ac:dyDescent="0.25">
      <c r="A162" s="23"/>
      <c r="B162" s="15"/>
      <c r="C162" s="11"/>
      <c r="D162" s="7" t="s">
        <v>29</v>
      </c>
      <c r="E162" s="42" t="s">
        <v>169</v>
      </c>
      <c r="F162" s="43">
        <v>200</v>
      </c>
      <c r="G162" s="43">
        <v>0.36</v>
      </c>
      <c r="H162" s="43">
        <v>0</v>
      </c>
      <c r="I162" s="43">
        <v>23.18</v>
      </c>
      <c r="J162" s="43">
        <v>91.2</v>
      </c>
      <c r="K162" s="44" t="s">
        <v>122</v>
      </c>
      <c r="L162" s="43"/>
    </row>
    <row r="163" spans="1:12" ht="15" x14ac:dyDescent="0.25">
      <c r="A163" s="23"/>
      <c r="B163" s="15"/>
      <c r="C163" s="11"/>
      <c r="D163" s="7" t="s">
        <v>30</v>
      </c>
      <c r="E163" s="42" t="s">
        <v>63</v>
      </c>
      <c r="F163" s="43">
        <v>25</v>
      </c>
      <c r="G163" s="43">
        <v>1.9</v>
      </c>
      <c r="H163" s="43">
        <v>0.23</v>
      </c>
      <c r="I163" s="43">
        <v>12.43</v>
      </c>
      <c r="J163" s="43">
        <v>56.5</v>
      </c>
      <c r="K163" s="44" t="s">
        <v>75</v>
      </c>
      <c r="L163" s="43"/>
    </row>
    <row r="164" spans="1:12" ht="15" x14ac:dyDescent="0.25">
      <c r="A164" s="23"/>
      <c r="B164" s="15"/>
      <c r="C164" s="11"/>
      <c r="D164" s="7" t="s">
        <v>31</v>
      </c>
      <c r="E164" s="42" t="s">
        <v>88</v>
      </c>
      <c r="F164" s="43">
        <v>20</v>
      </c>
      <c r="G164" s="43">
        <v>1.4</v>
      </c>
      <c r="H164" s="43">
        <v>0.2</v>
      </c>
      <c r="I164" s="43">
        <v>9</v>
      </c>
      <c r="J164" s="43">
        <v>41.2</v>
      </c>
      <c r="K164" s="44" t="s">
        <v>65</v>
      </c>
      <c r="L164" s="43"/>
    </row>
    <row r="165" spans="1:12" ht="15" x14ac:dyDescent="0.25">
      <c r="A165" s="23"/>
      <c r="B165" s="15"/>
      <c r="C165" s="11"/>
      <c r="D165" s="6"/>
      <c r="E165" s="42"/>
      <c r="F165" s="43"/>
      <c r="G165" s="43"/>
      <c r="H165" s="43"/>
      <c r="I165" s="43"/>
      <c r="J165" s="43"/>
      <c r="K165" s="44"/>
      <c r="L165" s="43"/>
    </row>
    <row r="166" spans="1:12" ht="15" x14ac:dyDescent="0.25">
      <c r="A166" s="23"/>
      <c r="B166" s="15"/>
      <c r="C166" s="11"/>
      <c r="D166" s="6"/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4"/>
      <c r="B167" s="17"/>
      <c r="C167" s="8"/>
      <c r="D167" s="18" t="s">
        <v>32</v>
      </c>
      <c r="E167" s="9"/>
      <c r="F167" s="19">
        <f>SUM(F158:F166)</f>
        <v>545</v>
      </c>
      <c r="G167" s="19">
        <f t="shared" ref="G167:J167" si="57">SUM(G158:G166)</f>
        <v>25.129999999999995</v>
      </c>
      <c r="H167" s="19">
        <f t="shared" si="57"/>
        <v>25.09</v>
      </c>
      <c r="I167" s="19">
        <f t="shared" si="57"/>
        <v>108.71000000000001</v>
      </c>
      <c r="J167" s="19">
        <f t="shared" si="57"/>
        <v>739.6400000000001</v>
      </c>
      <c r="K167" s="25"/>
      <c r="L167" s="19">
        <f t="shared" ref="L167" si="58">SUM(L158:L166)</f>
        <v>0</v>
      </c>
    </row>
    <row r="168" spans="1:12" ht="15" x14ac:dyDescent="0.2">
      <c r="A168" s="29">
        <f>A147</f>
        <v>2</v>
      </c>
      <c r="B168" s="30">
        <f>B147</f>
        <v>2</v>
      </c>
      <c r="C168" s="51" t="s">
        <v>4</v>
      </c>
      <c r="D168" s="52"/>
      <c r="E168" s="31"/>
      <c r="F168" s="32">
        <f>F157+F167</f>
        <v>1045</v>
      </c>
      <c r="G168" s="32">
        <f t="shared" ref="G168" si="59">G157+G167</f>
        <v>47.149999999999991</v>
      </c>
      <c r="H168" s="32">
        <f t="shared" ref="H168" si="60">H157+H167</f>
        <v>43.94</v>
      </c>
      <c r="I168" s="32">
        <f t="shared" ref="I168" si="61">I157+I167</f>
        <v>192.19</v>
      </c>
      <c r="J168" s="32">
        <f t="shared" ref="J168:L168" si="62">J157+J167</f>
        <v>1320.5500000000002</v>
      </c>
      <c r="K168" s="32"/>
      <c r="L168" s="32">
        <f t="shared" si="62"/>
        <v>0</v>
      </c>
    </row>
    <row r="169" spans="1:12" ht="15" x14ac:dyDescent="0.25">
      <c r="A169" s="20">
        <v>2</v>
      </c>
      <c r="B169" s="21">
        <v>3</v>
      </c>
      <c r="C169" s="22" t="s">
        <v>19</v>
      </c>
      <c r="D169" s="5" t="s">
        <v>20</v>
      </c>
      <c r="E169" s="39" t="s">
        <v>173</v>
      </c>
      <c r="F169" s="40" t="s">
        <v>175</v>
      </c>
      <c r="G169" s="40">
        <v>6.1</v>
      </c>
      <c r="H169" s="40">
        <v>5.52</v>
      </c>
      <c r="I169" s="40">
        <v>0.34</v>
      </c>
      <c r="J169" s="40">
        <v>75.36</v>
      </c>
      <c r="K169" s="41" t="s">
        <v>68</v>
      </c>
      <c r="L169" s="40"/>
    </row>
    <row r="170" spans="1:12" ht="15" x14ac:dyDescent="0.25">
      <c r="A170" s="23"/>
      <c r="B170" s="15"/>
      <c r="C170" s="11"/>
      <c r="D170" s="6"/>
      <c r="E170" s="42" t="s">
        <v>69</v>
      </c>
      <c r="F170" s="43">
        <v>10</v>
      </c>
      <c r="G170" s="43">
        <v>0.1</v>
      </c>
      <c r="H170" s="43">
        <v>7.25</v>
      </c>
      <c r="I170" s="43">
        <v>0.14000000000000001</v>
      </c>
      <c r="J170" s="43">
        <v>66.2</v>
      </c>
      <c r="K170" s="44" t="s">
        <v>70</v>
      </c>
      <c r="L170" s="43"/>
    </row>
    <row r="171" spans="1:12" ht="15" x14ac:dyDescent="0.25">
      <c r="A171" s="23"/>
      <c r="B171" s="15"/>
      <c r="C171" s="11"/>
      <c r="D171" s="6"/>
      <c r="E171" s="42" t="s">
        <v>174</v>
      </c>
      <c r="F171" s="43">
        <v>200</v>
      </c>
      <c r="G171" s="43">
        <v>11.29</v>
      </c>
      <c r="H171" s="43">
        <v>10.4</v>
      </c>
      <c r="I171" s="43">
        <v>45.94</v>
      </c>
      <c r="J171" s="43">
        <v>312.42</v>
      </c>
      <c r="K171" s="44" t="s">
        <v>176</v>
      </c>
      <c r="L171" s="43"/>
    </row>
    <row r="172" spans="1:12" ht="15" x14ac:dyDescent="0.25">
      <c r="A172" s="23"/>
      <c r="B172" s="15"/>
      <c r="C172" s="11"/>
      <c r="D172" s="7" t="s">
        <v>21</v>
      </c>
      <c r="E172" s="42" t="s">
        <v>141</v>
      </c>
      <c r="F172" s="43" t="s">
        <v>61</v>
      </c>
      <c r="G172" s="43">
        <v>1.5</v>
      </c>
      <c r="H172" s="43">
        <v>1.25</v>
      </c>
      <c r="I172" s="43">
        <v>12.33</v>
      </c>
      <c r="J172" s="43">
        <v>63.92</v>
      </c>
      <c r="K172" s="44" t="s">
        <v>142</v>
      </c>
      <c r="L172" s="43"/>
    </row>
    <row r="173" spans="1:12" ht="15" x14ac:dyDescent="0.25">
      <c r="A173" s="23"/>
      <c r="B173" s="15"/>
      <c r="C173" s="11"/>
      <c r="D173" s="7" t="s">
        <v>22</v>
      </c>
      <c r="E173" s="42" t="s">
        <v>63</v>
      </c>
      <c r="F173" s="43">
        <v>20</v>
      </c>
      <c r="G173" s="43">
        <v>1.52</v>
      </c>
      <c r="H173" s="43">
        <v>0.18</v>
      </c>
      <c r="I173" s="43">
        <v>9.94</v>
      </c>
      <c r="J173" s="43">
        <v>45.5</v>
      </c>
      <c r="K173" s="44" t="s">
        <v>75</v>
      </c>
      <c r="L173" s="43"/>
    </row>
    <row r="174" spans="1:12" ht="15" x14ac:dyDescent="0.25">
      <c r="A174" s="23"/>
      <c r="B174" s="15"/>
      <c r="C174" s="11"/>
      <c r="D174" s="7"/>
      <c r="E174" s="42" t="s">
        <v>88</v>
      </c>
      <c r="F174" s="43">
        <v>20</v>
      </c>
      <c r="G174" s="43">
        <v>1.4</v>
      </c>
      <c r="H174" s="43">
        <v>0.2</v>
      </c>
      <c r="I174" s="43">
        <v>9</v>
      </c>
      <c r="J174" s="43">
        <v>41.2</v>
      </c>
      <c r="K174" s="44" t="s">
        <v>65</v>
      </c>
      <c r="L174" s="43"/>
    </row>
    <row r="175" spans="1:12" ht="15" x14ac:dyDescent="0.25">
      <c r="A175" s="23"/>
      <c r="B175" s="15"/>
      <c r="C175" s="11"/>
      <c r="D175" s="7" t="s">
        <v>23</v>
      </c>
      <c r="E175" s="42"/>
      <c r="F175" s="43"/>
      <c r="G175" s="43"/>
      <c r="H175" s="43"/>
      <c r="I175" s="43"/>
      <c r="J175" s="43"/>
      <c r="K175" s="44"/>
      <c r="L175" s="43"/>
    </row>
    <row r="176" spans="1:12" ht="15" x14ac:dyDescent="0.25">
      <c r="A176" s="23"/>
      <c r="B176" s="15"/>
      <c r="C176" s="11"/>
      <c r="D176" s="6"/>
      <c r="E176" s="42"/>
      <c r="F176" s="43"/>
      <c r="G176" s="43"/>
      <c r="H176" s="43"/>
      <c r="I176" s="43"/>
      <c r="J176" s="43"/>
      <c r="K176" s="44"/>
      <c r="L176" s="43"/>
    </row>
    <row r="177" spans="1:12" ht="15" x14ac:dyDescent="0.25">
      <c r="A177" s="23"/>
      <c r="B177" s="15"/>
      <c r="C177" s="11"/>
      <c r="D177" s="6"/>
      <c r="E177" s="42"/>
      <c r="F177" s="43"/>
      <c r="G177" s="43"/>
      <c r="H177" s="43"/>
      <c r="I177" s="43"/>
      <c r="J177" s="43"/>
      <c r="K177" s="44"/>
      <c r="L177" s="43"/>
    </row>
    <row r="178" spans="1:12" ht="15" x14ac:dyDescent="0.25">
      <c r="A178" s="24"/>
      <c r="B178" s="17"/>
      <c r="C178" s="8"/>
      <c r="D178" s="18" t="s">
        <v>32</v>
      </c>
      <c r="E178" s="9"/>
      <c r="F178" s="19">
        <f>SUM(F169:F177)</f>
        <v>250</v>
      </c>
      <c r="G178" s="19">
        <f t="shared" ref="G178:J178" si="63">SUM(G169:G177)</f>
        <v>21.909999999999997</v>
      </c>
      <c r="H178" s="19">
        <f t="shared" si="63"/>
        <v>24.8</v>
      </c>
      <c r="I178" s="19">
        <f t="shared" si="63"/>
        <v>77.69</v>
      </c>
      <c r="J178" s="19">
        <f t="shared" si="63"/>
        <v>604.6</v>
      </c>
      <c r="K178" s="25"/>
      <c r="L178" s="19">
        <f t="shared" ref="L178" si="64">SUM(L169:L177)</f>
        <v>0</v>
      </c>
    </row>
    <row r="179" spans="1:12" ht="15" x14ac:dyDescent="0.25">
      <c r="A179" s="26">
        <f>A169</f>
        <v>2</v>
      </c>
      <c r="B179" s="13">
        <f>B169</f>
        <v>3</v>
      </c>
      <c r="C179" s="10" t="s">
        <v>24</v>
      </c>
      <c r="D179" s="7" t="s">
        <v>25</v>
      </c>
      <c r="E179" s="42" t="s">
        <v>177</v>
      </c>
      <c r="F179" s="43">
        <v>60</v>
      </c>
      <c r="G179" s="43">
        <v>0.95</v>
      </c>
      <c r="H179" s="43">
        <v>3.03</v>
      </c>
      <c r="I179" s="43">
        <v>4.93</v>
      </c>
      <c r="J179" s="43">
        <v>51.69</v>
      </c>
      <c r="K179" s="44" t="s">
        <v>181</v>
      </c>
      <c r="L179" s="43"/>
    </row>
    <row r="180" spans="1:12" ht="15" x14ac:dyDescent="0.25">
      <c r="A180" s="23"/>
      <c r="B180" s="15"/>
      <c r="C180" s="11"/>
      <c r="D180" s="7" t="s">
        <v>26</v>
      </c>
      <c r="E180" s="42" t="s">
        <v>99</v>
      </c>
      <c r="F180" s="43" t="s">
        <v>79</v>
      </c>
      <c r="G180" s="43">
        <v>1.62</v>
      </c>
      <c r="H180" s="43">
        <v>5.3</v>
      </c>
      <c r="I180" s="43">
        <v>10.15</v>
      </c>
      <c r="J180" s="43">
        <v>94.05</v>
      </c>
      <c r="K180" s="44" t="s">
        <v>100</v>
      </c>
      <c r="L180" s="43"/>
    </row>
    <row r="181" spans="1:12" ht="15" x14ac:dyDescent="0.25">
      <c r="A181" s="23"/>
      <c r="B181" s="15"/>
      <c r="C181" s="11"/>
      <c r="D181" s="7" t="s">
        <v>27</v>
      </c>
      <c r="E181" s="42" t="s">
        <v>178</v>
      </c>
      <c r="F181" s="43">
        <v>90</v>
      </c>
      <c r="G181" s="43">
        <v>18.86</v>
      </c>
      <c r="H181" s="43">
        <v>16.239999999999998</v>
      </c>
      <c r="I181" s="43">
        <v>9.75</v>
      </c>
      <c r="J181" s="43">
        <v>94.05</v>
      </c>
      <c r="K181" s="44" t="s">
        <v>182</v>
      </c>
      <c r="L181" s="43"/>
    </row>
    <row r="182" spans="1:12" ht="15" x14ac:dyDescent="0.25">
      <c r="A182" s="23"/>
      <c r="B182" s="15"/>
      <c r="C182" s="11"/>
      <c r="D182" s="7" t="s">
        <v>28</v>
      </c>
      <c r="E182" s="42" t="s">
        <v>179</v>
      </c>
      <c r="F182" s="43">
        <v>180</v>
      </c>
      <c r="G182" s="43">
        <v>5.61</v>
      </c>
      <c r="H182" s="43">
        <v>5.71</v>
      </c>
      <c r="I182" s="43">
        <v>30.01</v>
      </c>
      <c r="J182" s="43">
        <v>214.49</v>
      </c>
      <c r="K182" s="44" t="s">
        <v>104</v>
      </c>
      <c r="L182" s="43"/>
    </row>
    <row r="183" spans="1:12" ht="15" x14ac:dyDescent="0.25">
      <c r="A183" s="23"/>
      <c r="B183" s="15"/>
      <c r="C183" s="11"/>
      <c r="D183" s="7" t="s">
        <v>29</v>
      </c>
      <c r="E183" s="42" t="s">
        <v>180</v>
      </c>
      <c r="F183" s="43">
        <v>200</v>
      </c>
      <c r="G183" s="43">
        <v>0.08</v>
      </c>
      <c r="H183" s="43">
        <v>0</v>
      </c>
      <c r="I183" s="43">
        <v>12.24</v>
      </c>
      <c r="J183" s="43">
        <v>186.47</v>
      </c>
      <c r="K183" s="44" t="s">
        <v>183</v>
      </c>
      <c r="L183" s="43"/>
    </row>
    <row r="184" spans="1:12" ht="15" x14ac:dyDescent="0.25">
      <c r="A184" s="23"/>
      <c r="B184" s="15"/>
      <c r="C184" s="11"/>
      <c r="D184" s="7" t="s">
        <v>30</v>
      </c>
      <c r="E184" s="42" t="s">
        <v>63</v>
      </c>
      <c r="F184" s="43">
        <v>50</v>
      </c>
      <c r="G184" s="43">
        <v>3.8</v>
      </c>
      <c r="H184" s="43">
        <v>0.45</v>
      </c>
      <c r="I184" s="43">
        <v>24.85</v>
      </c>
      <c r="J184" s="43">
        <v>113</v>
      </c>
      <c r="K184" s="44" t="s">
        <v>75</v>
      </c>
      <c r="L184" s="43"/>
    </row>
    <row r="185" spans="1:12" ht="15" x14ac:dyDescent="0.25">
      <c r="A185" s="23"/>
      <c r="B185" s="15"/>
      <c r="C185" s="11"/>
      <c r="D185" s="7" t="s">
        <v>31</v>
      </c>
      <c r="E185" s="42" t="s">
        <v>88</v>
      </c>
      <c r="F185" s="43">
        <v>25</v>
      </c>
      <c r="G185" s="43">
        <v>1.75</v>
      </c>
      <c r="H185" s="43">
        <v>0.25</v>
      </c>
      <c r="I185" s="43">
        <v>11.25</v>
      </c>
      <c r="J185" s="43">
        <v>51.5</v>
      </c>
      <c r="K185" s="44" t="s">
        <v>65</v>
      </c>
      <c r="L185" s="43"/>
    </row>
    <row r="186" spans="1:12" ht="15" x14ac:dyDescent="0.25">
      <c r="A186" s="23"/>
      <c r="B186" s="15"/>
      <c r="C186" s="11"/>
      <c r="D186" s="6"/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6"/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4"/>
      <c r="B188" s="17"/>
      <c r="C188" s="8"/>
      <c r="D188" s="18" t="s">
        <v>32</v>
      </c>
      <c r="E188" s="9"/>
      <c r="F188" s="19">
        <f>SUM(F179:F187)</f>
        <v>605</v>
      </c>
      <c r="G188" s="19">
        <f t="shared" ref="G188:J188" si="65">SUM(G179:G187)</f>
        <v>32.67</v>
      </c>
      <c r="H188" s="19">
        <f t="shared" si="65"/>
        <v>30.98</v>
      </c>
      <c r="I188" s="19">
        <f t="shared" si="65"/>
        <v>103.18</v>
      </c>
      <c r="J188" s="19">
        <f t="shared" si="65"/>
        <v>805.25</v>
      </c>
      <c r="K188" s="25"/>
      <c r="L188" s="19">
        <f t="shared" ref="L188" si="66">SUM(L179:L187)</f>
        <v>0</v>
      </c>
    </row>
    <row r="189" spans="1:12" ht="15" x14ac:dyDescent="0.2">
      <c r="A189" s="29">
        <f>A169</f>
        <v>2</v>
      </c>
      <c r="B189" s="30">
        <f>B169</f>
        <v>3</v>
      </c>
      <c r="C189" s="51" t="s">
        <v>4</v>
      </c>
      <c r="D189" s="52"/>
      <c r="E189" s="31"/>
      <c r="F189" s="32">
        <f>F178+F188</f>
        <v>855</v>
      </c>
      <c r="G189" s="32">
        <f t="shared" ref="G189" si="67">G178+G188</f>
        <v>54.58</v>
      </c>
      <c r="H189" s="32">
        <f t="shared" ref="H189" si="68">H178+H188</f>
        <v>55.78</v>
      </c>
      <c r="I189" s="32">
        <f t="shared" ref="I189" si="69">I178+I188</f>
        <v>180.87</v>
      </c>
      <c r="J189" s="32">
        <f t="shared" ref="J189:L189" si="70">J178+J188</f>
        <v>1409.85</v>
      </c>
      <c r="K189" s="32"/>
      <c r="L189" s="32">
        <f t="shared" si="70"/>
        <v>0</v>
      </c>
    </row>
    <row r="190" spans="1:12" ht="15" x14ac:dyDescent="0.25">
      <c r="A190" s="20">
        <v>2</v>
      </c>
      <c r="B190" s="21">
        <v>4</v>
      </c>
      <c r="C190" s="22" t="s">
        <v>19</v>
      </c>
      <c r="D190" s="63" t="s">
        <v>20</v>
      </c>
      <c r="E190" s="39" t="s">
        <v>184</v>
      </c>
      <c r="F190" s="40">
        <v>80</v>
      </c>
      <c r="G190" s="40">
        <v>11.18</v>
      </c>
      <c r="H190" s="40">
        <v>5.37</v>
      </c>
      <c r="I190" s="40">
        <v>11.48</v>
      </c>
      <c r="J190" s="40">
        <v>136.62</v>
      </c>
      <c r="K190" s="41" t="s">
        <v>187</v>
      </c>
      <c r="L190" s="40"/>
    </row>
    <row r="191" spans="1:12" ht="15" x14ac:dyDescent="0.25">
      <c r="A191" s="23"/>
      <c r="B191" s="15"/>
      <c r="C191" s="11"/>
      <c r="D191" s="6"/>
      <c r="E191" s="42" t="s">
        <v>185</v>
      </c>
      <c r="F191" s="43" t="s">
        <v>61</v>
      </c>
      <c r="G191" s="43">
        <v>8.6199999999999992</v>
      </c>
      <c r="H191" s="43">
        <v>11.14</v>
      </c>
      <c r="I191" s="43">
        <v>46.44</v>
      </c>
      <c r="J191" s="43">
        <v>283.61</v>
      </c>
      <c r="K191" s="44" t="s">
        <v>108</v>
      </c>
      <c r="L191" s="43"/>
    </row>
    <row r="192" spans="1:12" ht="15" x14ac:dyDescent="0.25">
      <c r="A192" s="23"/>
      <c r="B192" s="15"/>
      <c r="C192" s="11"/>
      <c r="D192" s="7" t="s">
        <v>21</v>
      </c>
      <c r="E192" s="42" t="s">
        <v>73</v>
      </c>
      <c r="F192" s="43">
        <v>200</v>
      </c>
      <c r="G192" s="43">
        <v>3.58</v>
      </c>
      <c r="H192" s="43">
        <v>2.92</v>
      </c>
      <c r="I192" s="43">
        <v>14.76</v>
      </c>
      <c r="J192" s="43">
        <v>99.35</v>
      </c>
      <c r="K192" s="44" t="s">
        <v>74</v>
      </c>
      <c r="L192" s="43"/>
    </row>
    <row r="193" spans="1:12" ht="15" x14ac:dyDescent="0.25">
      <c r="A193" s="23"/>
      <c r="B193" s="15"/>
      <c r="C193" s="11"/>
      <c r="D193" s="7" t="s">
        <v>22</v>
      </c>
      <c r="E193" s="42" t="s">
        <v>186</v>
      </c>
      <c r="F193" s="43">
        <v>20</v>
      </c>
      <c r="G193" s="43">
        <v>1.52</v>
      </c>
      <c r="H193" s="43">
        <v>0.18</v>
      </c>
      <c r="I193" s="43">
        <v>9.94</v>
      </c>
      <c r="J193" s="43">
        <v>45.5</v>
      </c>
      <c r="K193" s="44" t="s">
        <v>75</v>
      </c>
      <c r="L193" s="43"/>
    </row>
    <row r="194" spans="1:12" ht="15" x14ac:dyDescent="0.25">
      <c r="A194" s="23"/>
      <c r="B194" s="15"/>
      <c r="C194" s="11"/>
      <c r="D194" s="7" t="s">
        <v>23</v>
      </c>
      <c r="E194" s="42"/>
      <c r="F194" s="43"/>
      <c r="G194" s="43"/>
      <c r="H194" s="43"/>
      <c r="I194" s="43"/>
      <c r="J194" s="43"/>
      <c r="K194" s="44"/>
      <c r="L194" s="43"/>
    </row>
    <row r="195" spans="1:12" ht="15" x14ac:dyDescent="0.25">
      <c r="A195" s="23"/>
      <c r="B195" s="15"/>
      <c r="C195" s="11"/>
      <c r="D195" s="6"/>
      <c r="E195" s="42"/>
      <c r="F195" s="43"/>
      <c r="G195" s="43"/>
      <c r="H195" s="43"/>
      <c r="I195" s="43"/>
      <c r="J195" s="43"/>
      <c r="K195" s="44"/>
      <c r="L195" s="43"/>
    </row>
    <row r="196" spans="1:12" ht="15" x14ac:dyDescent="0.25">
      <c r="A196" s="23"/>
      <c r="B196" s="15"/>
      <c r="C196" s="11"/>
      <c r="D196" s="6"/>
      <c r="E196" s="42"/>
      <c r="F196" s="43"/>
      <c r="G196" s="43"/>
      <c r="H196" s="43"/>
      <c r="I196" s="43"/>
      <c r="J196" s="43"/>
      <c r="K196" s="44"/>
      <c r="L196" s="43"/>
    </row>
    <row r="197" spans="1:12" ht="15.75" customHeight="1" x14ac:dyDescent="0.25">
      <c r="A197" s="24"/>
      <c r="B197" s="17"/>
      <c r="C197" s="8"/>
      <c r="D197" s="18" t="s">
        <v>32</v>
      </c>
      <c r="E197" s="9"/>
      <c r="F197" s="19">
        <f>SUM(F190:F196)</f>
        <v>300</v>
      </c>
      <c r="G197" s="19">
        <f t="shared" ref="G197:J197" si="71">SUM(G190:G196)</f>
        <v>24.899999999999995</v>
      </c>
      <c r="H197" s="19">
        <f t="shared" si="71"/>
        <v>19.61</v>
      </c>
      <c r="I197" s="19">
        <f t="shared" si="71"/>
        <v>82.62</v>
      </c>
      <c r="J197" s="19">
        <f t="shared" si="71"/>
        <v>565.08000000000004</v>
      </c>
      <c r="K197" s="25"/>
      <c r="L197" s="19">
        <f t="shared" ref="L197" si="72">SUM(L190:L196)</f>
        <v>0</v>
      </c>
    </row>
    <row r="198" spans="1:12" ht="15" x14ac:dyDescent="0.25">
      <c r="A198" s="26">
        <f>A190</f>
        <v>2</v>
      </c>
      <c r="B198" s="13">
        <f>B190</f>
        <v>4</v>
      </c>
      <c r="C198" s="10" t="s">
        <v>24</v>
      </c>
      <c r="D198" s="7" t="s">
        <v>25</v>
      </c>
      <c r="E198" s="42" t="s">
        <v>188</v>
      </c>
      <c r="F198" s="43">
        <v>100</v>
      </c>
      <c r="G198" s="43">
        <v>1.55</v>
      </c>
      <c r="H198" s="43">
        <v>4.7300000000000004</v>
      </c>
      <c r="I198" s="43">
        <v>9.19</v>
      </c>
      <c r="J198" s="43">
        <v>86.55</v>
      </c>
      <c r="K198" s="44" t="s">
        <v>143</v>
      </c>
      <c r="L198" s="43"/>
    </row>
    <row r="199" spans="1:12" ht="15" x14ac:dyDescent="0.25">
      <c r="A199" s="23"/>
      <c r="B199" s="15"/>
      <c r="C199" s="11"/>
      <c r="D199" s="7" t="s">
        <v>26</v>
      </c>
      <c r="E199" s="42" t="s">
        <v>189</v>
      </c>
      <c r="F199" s="43" t="s">
        <v>194</v>
      </c>
      <c r="G199" s="43">
        <v>2.37</v>
      </c>
      <c r="H199" s="43">
        <v>6.71</v>
      </c>
      <c r="I199" s="43">
        <v>14.04</v>
      </c>
      <c r="J199" s="43">
        <v>124.41</v>
      </c>
      <c r="K199" s="44" t="s">
        <v>193</v>
      </c>
      <c r="L199" s="43"/>
    </row>
    <row r="200" spans="1:12" ht="15" x14ac:dyDescent="0.25">
      <c r="A200" s="23"/>
      <c r="B200" s="15"/>
      <c r="C200" s="11"/>
      <c r="D200" s="7" t="s">
        <v>27</v>
      </c>
      <c r="E200" s="42" t="s">
        <v>190</v>
      </c>
      <c r="F200" s="43">
        <v>90</v>
      </c>
      <c r="G200" s="43">
        <v>18.399999999999999</v>
      </c>
      <c r="H200" s="43">
        <v>13.1</v>
      </c>
      <c r="I200" s="43">
        <v>8.51</v>
      </c>
      <c r="J200" s="43">
        <v>199.66</v>
      </c>
      <c r="K200" s="44" t="s">
        <v>118</v>
      </c>
      <c r="L200" s="43"/>
    </row>
    <row r="201" spans="1:12" ht="15" x14ac:dyDescent="0.25">
      <c r="A201" s="23"/>
      <c r="B201" s="15"/>
      <c r="C201" s="11"/>
      <c r="D201" s="7" t="s">
        <v>28</v>
      </c>
      <c r="E201" s="42" t="s">
        <v>119</v>
      </c>
      <c r="F201" s="43">
        <v>150</v>
      </c>
      <c r="G201" s="43">
        <v>3.19</v>
      </c>
      <c r="H201" s="43">
        <v>3.99</v>
      </c>
      <c r="I201" s="43">
        <v>20.99</v>
      </c>
      <c r="J201" s="43">
        <v>132.76</v>
      </c>
      <c r="K201" s="44" t="s">
        <v>120</v>
      </c>
      <c r="L201" s="43"/>
    </row>
    <row r="202" spans="1:12" ht="15" x14ac:dyDescent="0.25">
      <c r="A202" s="23"/>
      <c r="B202" s="15"/>
      <c r="C202" s="11"/>
      <c r="D202" s="7" t="s">
        <v>29</v>
      </c>
      <c r="E202" s="42" t="s">
        <v>191</v>
      </c>
      <c r="F202" s="43">
        <v>200</v>
      </c>
      <c r="G202" s="43">
        <v>0.64</v>
      </c>
      <c r="H202" s="43">
        <v>0</v>
      </c>
      <c r="I202" s="43">
        <v>23.58</v>
      </c>
      <c r="J202" s="43">
        <v>92</v>
      </c>
      <c r="K202" s="44" t="s">
        <v>106</v>
      </c>
      <c r="L202" s="43"/>
    </row>
    <row r="203" spans="1:12" ht="15" x14ac:dyDescent="0.25">
      <c r="A203" s="23"/>
      <c r="B203" s="15"/>
      <c r="C203" s="11"/>
      <c r="D203" s="7" t="s">
        <v>30</v>
      </c>
      <c r="E203" s="42" t="s">
        <v>192</v>
      </c>
      <c r="F203" s="43">
        <v>35</v>
      </c>
      <c r="G203" s="43">
        <v>2.66</v>
      </c>
      <c r="H203" s="43">
        <v>0.32</v>
      </c>
      <c r="I203" s="43">
        <v>17.399999999999999</v>
      </c>
      <c r="J203" s="43">
        <v>79.099999999999994</v>
      </c>
      <c r="K203" s="44" t="s">
        <v>75</v>
      </c>
      <c r="L203" s="43"/>
    </row>
    <row r="204" spans="1:12" ht="15" x14ac:dyDescent="0.25">
      <c r="A204" s="23"/>
      <c r="B204" s="15"/>
      <c r="C204" s="11"/>
      <c r="D204" s="7" t="s">
        <v>31</v>
      </c>
      <c r="E204" s="42" t="s">
        <v>88</v>
      </c>
      <c r="F204" s="43">
        <v>25</v>
      </c>
      <c r="G204" s="43">
        <v>1.75</v>
      </c>
      <c r="H204" s="43">
        <v>0.25</v>
      </c>
      <c r="I204" s="43">
        <v>11.25</v>
      </c>
      <c r="J204" s="43">
        <v>51.5</v>
      </c>
      <c r="K204" s="44" t="s">
        <v>65</v>
      </c>
      <c r="L204" s="43"/>
    </row>
    <row r="205" spans="1:12" ht="15" x14ac:dyDescent="0.25">
      <c r="A205" s="23"/>
      <c r="B205" s="15"/>
      <c r="C205" s="11"/>
      <c r="D205" s="6"/>
      <c r="E205" s="42"/>
      <c r="F205" s="43"/>
      <c r="G205" s="43"/>
      <c r="H205" s="43"/>
      <c r="I205" s="43"/>
      <c r="J205" s="43"/>
      <c r="K205" s="44"/>
      <c r="L205" s="43"/>
    </row>
    <row r="206" spans="1:12" ht="15" x14ac:dyDescent="0.25">
      <c r="A206" s="23"/>
      <c r="B206" s="15"/>
      <c r="C206" s="11"/>
      <c r="D206" s="6"/>
      <c r="E206" s="42"/>
      <c r="F206" s="43"/>
      <c r="G206" s="43"/>
      <c r="H206" s="43"/>
      <c r="I206" s="43"/>
      <c r="J206" s="43"/>
      <c r="K206" s="44"/>
      <c r="L206" s="43"/>
    </row>
    <row r="207" spans="1:12" ht="15" x14ac:dyDescent="0.25">
      <c r="A207" s="24"/>
      <c r="B207" s="17"/>
      <c r="C207" s="8"/>
      <c r="D207" s="18" t="s">
        <v>32</v>
      </c>
      <c r="E207" s="9"/>
      <c r="F207" s="19">
        <f>SUM(F198:F206)</f>
        <v>600</v>
      </c>
      <c r="G207" s="19">
        <f t="shared" ref="G207:J207" si="73">SUM(G198:G206)</f>
        <v>30.560000000000002</v>
      </c>
      <c r="H207" s="19">
        <f t="shared" si="73"/>
        <v>29.1</v>
      </c>
      <c r="I207" s="19">
        <f t="shared" si="73"/>
        <v>104.95999999999998</v>
      </c>
      <c r="J207" s="19">
        <f t="shared" si="73"/>
        <v>765.98</v>
      </c>
      <c r="K207" s="25"/>
      <c r="L207" s="19">
        <f t="shared" ref="L207" si="74">SUM(L198:L206)</f>
        <v>0</v>
      </c>
    </row>
    <row r="208" spans="1:12" ht="15.75" thickBot="1" x14ac:dyDescent="0.25">
      <c r="A208" s="29">
        <f>A190</f>
        <v>2</v>
      </c>
      <c r="B208" s="30">
        <f>B190</f>
        <v>4</v>
      </c>
      <c r="C208" s="51" t="s">
        <v>4</v>
      </c>
      <c r="D208" s="52"/>
      <c r="E208" s="31"/>
      <c r="F208" s="32">
        <f>F197+F207</f>
        <v>900</v>
      </c>
      <c r="G208" s="32">
        <f t="shared" ref="G208" si="75">G197+G207</f>
        <v>55.459999999999994</v>
      </c>
      <c r="H208" s="32">
        <f t="shared" ref="H208" si="76">H197+H207</f>
        <v>48.71</v>
      </c>
      <c r="I208" s="32">
        <f t="shared" ref="I208" si="77">I197+I207</f>
        <v>187.57999999999998</v>
      </c>
      <c r="J208" s="32">
        <f t="shared" ref="J208:L208" si="78">J197+J207</f>
        <v>1331.06</v>
      </c>
      <c r="K208" s="32"/>
      <c r="L208" s="32">
        <f t="shared" si="78"/>
        <v>0</v>
      </c>
    </row>
    <row r="209" spans="1:12" ht="15" x14ac:dyDescent="0.25">
      <c r="A209" s="20">
        <v>2</v>
      </c>
      <c r="B209" s="21">
        <v>5</v>
      </c>
      <c r="C209" s="22" t="s">
        <v>19</v>
      </c>
      <c r="D209" s="5" t="s">
        <v>20</v>
      </c>
      <c r="E209" s="39" t="s">
        <v>151</v>
      </c>
      <c r="F209" s="40">
        <v>15</v>
      </c>
      <c r="G209" s="40">
        <v>3.9</v>
      </c>
      <c r="H209" s="40">
        <v>4.0199999999999996</v>
      </c>
      <c r="I209" s="40">
        <v>0</v>
      </c>
      <c r="J209" s="40">
        <v>52.95</v>
      </c>
      <c r="K209" s="41" t="s">
        <v>110</v>
      </c>
      <c r="L209" s="40"/>
    </row>
    <row r="210" spans="1:12" ht="15" x14ac:dyDescent="0.25">
      <c r="A210" s="23"/>
      <c r="B210" s="15"/>
      <c r="C210" s="11"/>
      <c r="D210" s="6"/>
      <c r="E210" s="42" t="s">
        <v>152</v>
      </c>
      <c r="F210" s="43">
        <v>100</v>
      </c>
      <c r="G210" s="43">
        <v>10.58</v>
      </c>
      <c r="H210" s="43">
        <v>13.1</v>
      </c>
      <c r="I210" s="43">
        <v>1.93</v>
      </c>
      <c r="J210" s="43">
        <v>167.72</v>
      </c>
      <c r="K210" s="44" t="s">
        <v>197</v>
      </c>
      <c r="L210" s="43"/>
    </row>
    <row r="211" spans="1:12" ht="15" x14ac:dyDescent="0.25">
      <c r="A211" s="23"/>
      <c r="B211" s="15"/>
      <c r="C211" s="11"/>
      <c r="D211" s="6"/>
      <c r="E211" s="42" t="s">
        <v>195</v>
      </c>
      <c r="F211" s="43">
        <v>150</v>
      </c>
      <c r="G211" s="43">
        <v>5.39</v>
      </c>
      <c r="H211" s="43">
        <v>2.54</v>
      </c>
      <c r="I211" s="43">
        <v>34.729999999999997</v>
      </c>
      <c r="J211" s="43">
        <v>155.08000000000001</v>
      </c>
      <c r="K211" s="44" t="s">
        <v>126</v>
      </c>
      <c r="L211" s="43"/>
    </row>
    <row r="212" spans="1:12" ht="15" x14ac:dyDescent="0.25">
      <c r="A212" s="23"/>
      <c r="B212" s="15"/>
      <c r="C212" s="11"/>
      <c r="D212" s="7" t="s">
        <v>21</v>
      </c>
      <c r="E212" s="42" t="s">
        <v>154</v>
      </c>
      <c r="F212" s="43">
        <v>200</v>
      </c>
      <c r="G212" s="43">
        <v>1.86</v>
      </c>
      <c r="H212" s="43">
        <v>1.34</v>
      </c>
      <c r="I212" s="43">
        <v>12.5</v>
      </c>
      <c r="J212" s="43">
        <v>66.760000000000005</v>
      </c>
      <c r="K212" s="44" t="s">
        <v>49</v>
      </c>
      <c r="L212" s="43"/>
    </row>
    <row r="213" spans="1:12" ht="15" x14ac:dyDescent="0.25">
      <c r="A213" s="23"/>
      <c r="B213" s="15"/>
      <c r="C213" s="11"/>
      <c r="D213" s="7" t="s">
        <v>22</v>
      </c>
      <c r="E213" s="42" t="s">
        <v>196</v>
      </c>
      <c r="F213" s="43">
        <v>25</v>
      </c>
      <c r="G213" s="43">
        <v>1.9</v>
      </c>
      <c r="H213" s="43">
        <v>0.23</v>
      </c>
      <c r="I213" s="43">
        <v>12.43</v>
      </c>
      <c r="J213" s="43">
        <v>56.5</v>
      </c>
      <c r="K213" s="44" t="s">
        <v>75</v>
      </c>
      <c r="L213" s="43"/>
    </row>
    <row r="214" spans="1:12" ht="15" x14ac:dyDescent="0.25">
      <c r="A214" s="23"/>
      <c r="B214" s="15"/>
      <c r="C214" s="11"/>
      <c r="D214" s="7"/>
      <c r="E214" s="42" t="s">
        <v>88</v>
      </c>
      <c r="F214" s="43">
        <v>20</v>
      </c>
      <c r="G214" s="43">
        <v>1.4</v>
      </c>
      <c r="H214" s="43">
        <v>0.2</v>
      </c>
      <c r="I214" s="43">
        <v>9</v>
      </c>
      <c r="J214" s="43">
        <v>41.2</v>
      </c>
      <c r="K214" s="44" t="s">
        <v>65</v>
      </c>
      <c r="L214" s="43"/>
    </row>
    <row r="215" spans="1:12" ht="15" x14ac:dyDescent="0.25">
      <c r="A215" s="23"/>
      <c r="B215" s="15"/>
      <c r="C215" s="11"/>
      <c r="D215" s="7" t="s">
        <v>23</v>
      </c>
      <c r="E215" s="42" t="s">
        <v>112</v>
      </c>
      <c r="F215" s="43">
        <v>100</v>
      </c>
      <c r="G215" s="43">
        <v>0.4</v>
      </c>
      <c r="H215" s="43">
        <v>0</v>
      </c>
      <c r="I215" s="43">
        <v>11.3</v>
      </c>
      <c r="J215" s="43">
        <v>46</v>
      </c>
      <c r="K215" s="44" t="s">
        <v>53</v>
      </c>
      <c r="L215" s="43"/>
    </row>
    <row r="216" spans="1:12" ht="15" x14ac:dyDescent="0.25">
      <c r="A216" s="23"/>
      <c r="B216" s="15"/>
      <c r="C216" s="11"/>
      <c r="D216" s="6"/>
      <c r="E216" s="42"/>
      <c r="F216" s="43"/>
      <c r="G216" s="43"/>
      <c r="H216" s="43"/>
      <c r="I216" s="43"/>
      <c r="J216" s="43"/>
      <c r="K216" s="44"/>
      <c r="L216" s="43"/>
    </row>
    <row r="217" spans="1:12" ht="15" x14ac:dyDescent="0.25">
      <c r="A217" s="23"/>
      <c r="B217" s="15"/>
      <c r="C217" s="11"/>
      <c r="D217" s="6"/>
      <c r="E217" s="42"/>
      <c r="F217" s="43"/>
      <c r="G217" s="43"/>
      <c r="H217" s="43"/>
      <c r="I217" s="43"/>
      <c r="J217" s="43"/>
      <c r="K217" s="44"/>
      <c r="L217" s="43"/>
    </row>
    <row r="218" spans="1:12" ht="15" x14ac:dyDescent="0.25">
      <c r="A218" s="24"/>
      <c r="B218" s="17"/>
      <c r="C218" s="8"/>
      <c r="D218" s="18" t="s">
        <v>32</v>
      </c>
      <c r="E218" s="9"/>
      <c r="F218" s="19">
        <f>SUM(F209:F217)</f>
        <v>610</v>
      </c>
      <c r="G218" s="19">
        <f t="shared" ref="G218:J218" si="79">SUM(G209:G217)</f>
        <v>25.429999999999996</v>
      </c>
      <c r="H218" s="19">
        <f t="shared" si="79"/>
        <v>21.429999999999996</v>
      </c>
      <c r="I218" s="19">
        <f t="shared" si="79"/>
        <v>81.89</v>
      </c>
      <c r="J218" s="19">
        <f t="shared" si="79"/>
        <v>586.21</v>
      </c>
      <c r="K218" s="25"/>
      <c r="L218" s="19">
        <f t="shared" ref="L218" si="80">SUM(L209:L217)</f>
        <v>0</v>
      </c>
    </row>
    <row r="219" spans="1:12" ht="15" x14ac:dyDescent="0.25">
      <c r="A219" s="26">
        <f>A209</f>
        <v>2</v>
      </c>
      <c r="B219" s="13">
        <f>B209</f>
        <v>5</v>
      </c>
      <c r="C219" s="10" t="s">
        <v>24</v>
      </c>
      <c r="D219" s="7" t="s">
        <v>25</v>
      </c>
      <c r="E219" s="42" t="s">
        <v>129</v>
      </c>
      <c r="F219" s="43">
        <v>60</v>
      </c>
      <c r="G219" s="43">
        <v>0.9</v>
      </c>
      <c r="H219" s="43">
        <v>3.62</v>
      </c>
      <c r="I219" s="43">
        <v>5.28</v>
      </c>
      <c r="J219" s="43">
        <v>56.3</v>
      </c>
      <c r="K219" s="44" t="s">
        <v>201</v>
      </c>
      <c r="L219" s="43"/>
    </row>
    <row r="220" spans="1:12" ht="15" x14ac:dyDescent="0.25">
      <c r="A220" s="23"/>
      <c r="B220" s="15"/>
      <c r="C220" s="11"/>
      <c r="D220" s="7" t="s">
        <v>26</v>
      </c>
      <c r="E220" s="42" t="s">
        <v>198</v>
      </c>
      <c r="F220" s="43" t="s">
        <v>61</v>
      </c>
      <c r="G220" s="43">
        <v>3.73</v>
      </c>
      <c r="H220" s="43">
        <v>4.09</v>
      </c>
      <c r="I220" s="43">
        <v>22.09</v>
      </c>
      <c r="J220" s="43">
        <v>138.38999999999999</v>
      </c>
      <c r="K220" s="44" t="s">
        <v>202</v>
      </c>
      <c r="L220" s="43"/>
    </row>
    <row r="221" spans="1:12" ht="15" x14ac:dyDescent="0.25">
      <c r="A221" s="23"/>
      <c r="B221" s="15"/>
      <c r="C221" s="11"/>
      <c r="D221" s="7" t="s">
        <v>27</v>
      </c>
      <c r="E221" s="42" t="s">
        <v>134</v>
      </c>
      <c r="F221" s="43">
        <v>90</v>
      </c>
      <c r="G221" s="43">
        <v>13.39</v>
      </c>
      <c r="H221" s="43">
        <v>15.64</v>
      </c>
      <c r="I221" s="43">
        <v>13.4</v>
      </c>
      <c r="J221" s="43">
        <v>216.97</v>
      </c>
      <c r="K221" s="44" t="s">
        <v>203</v>
      </c>
      <c r="L221" s="43"/>
    </row>
    <row r="222" spans="1:12" ht="15" x14ac:dyDescent="0.25">
      <c r="A222" s="23"/>
      <c r="B222" s="15"/>
      <c r="C222" s="11"/>
      <c r="D222" s="7" t="s">
        <v>28</v>
      </c>
      <c r="E222" s="42" t="s">
        <v>199</v>
      </c>
      <c r="F222" s="43">
        <v>150</v>
      </c>
      <c r="G222" s="43">
        <v>4.49</v>
      </c>
      <c r="H222" s="43">
        <v>4.99</v>
      </c>
      <c r="I222" s="43">
        <v>25.72</v>
      </c>
      <c r="J222" s="43">
        <v>159.33000000000001</v>
      </c>
      <c r="K222" s="44" t="s">
        <v>104</v>
      </c>
      <c r="L222" s="43"/>
    </row>
    <row r="223" spans="1:12" ht="15" x14ac:dyDescent="0.25">
      <c r="A223" s="23"/>
      <c r="B223" s="15"/>
      <c r="C223" s="11"/>
      <c r="D223" s="7" t="s">
        <v>29</v>
      </c>
      <c r="E223" s="42" t="s">
        <v>200</v>
      </c>
      <c r="F223" s="43">
        <v>200</v>
      </c>
      <c r="G223" s="43">
        <v>0.68</v>
      </c>
      <c r="H223" s="43">
        <v>0</v>
      </c>
      <c r="I223" s="43">
        <v>14.28</v>
      </c>
      <c r="J223" s="43">
        <v>59.4</v>
      </c>
      <c r="K223" s="44" t="s">
        <v>87</v>
      </c>
      <c r="L223" s="43"/>
    </row>
    <row r="224" spans="1:12" ht="15" x14ac:dyDescent="0.25">
      <c r="A224" s="23"/>
      <c r="B224" s="15"/>
      <c r="C224" s="11"/>
      <c r="D224" s="7" t="s">
        <v>30</v>
      </c>
      <c r="E224" s="42" t="s">
        <v>196</v>
      </c>
      <c r="F224" s="43">
        <v>25</v>
      </c>
      <c r="G224" s="43">
        <v>1.9</v>
      </c>
      <c r="H224" s="43">
        <v>0.23</v>
      </c>
      <c r="I224" s="43">
        <v>12.43</v>
      </c>
      <c r="J224" s="43">
        <v>56.5</v>
      </c>
      <c r="K224" s="44" t="s">
        <v>75</v>
      </c>
      <c r="L224" s="43"/>
    </row>
    <row r="225" spans="1:12" ht="15" x14ac:dyDescent="0.25">
      <c r="A225" s="23"/>
      <c r="B225" s="15"/>
      <c r="C225" s="11"/>
      <c r="D225" s="7" t="s">
        <v>31</v>
      </c>
      <c r="E225" s="42" t="s">
        <v>88</v>
      </c>
      <c r="F225" s="43">
        <v>25</v>
      </c>
      <c r="G225" s="43">
        <v>1.75</v>
      </c>
      <c r="H225" s="43">
        <v>0.25</v>
      </c>
      <c r="I225" s="43">
        <v>11.25</v>
      </c>
      <c r="J225" s="43">
        <v>51.5</v>
      </c>
      <c r="K225" s="44" t="s">
        <v>65</v>
      </c>
      <c r="L225" s="43"/>
    </row>
    <row r="226" spans="1:12" ht="15" x14ac:dyDescent="0.25">
      <c r="A226" s="23"/>
      <c r="B226" s="15"/>
      <c r="C226" s="11"/>
      <c r="D226" s="6"/>
      <c r="E226" s="42"/>
      <c r="F226" s="43"/>
      <c r="G226" s="43"/>
      <c r="H226" s="43"/>
      <c r="I226" s="43"/>
      <c r="J226" s="43"/>
      <c r="K226" s="44"/>
      <c r="L226" s="43"/>
    </row>
    <row r="227" spans="1:12" ht="15" x14ac:dyDescent="0.25">
      <c r="A227" s="23"/>
      <c r="B227" s="15"/>
      <c r="C227" s="11"/>
      <c r="D227" s="6"/>
      <c r="E227" s="42"/>
      <c r="F227" s="43"/>
      <c r="G227" s="43"/>
      <c r="H227" s="43"/>
      <c r="I227" s="43"/>
      <c r="J227" s="43"/>
      <c r="K227" s="44"/>
      <c r="L227" s="43"/>
    </row>
    <row r="228" spans="1:12" ht="15" x14ac:dyDescent="0.25">
      <c r="A228" s="24"/>
      <c r="B228" s="17"/>
      <c r="C228" s="8"/>
      <c r="D228" s="18" t="s">
        <v>32</v>
      </c>
      <c r="E228" s="9"/>
      <c r="F228" s="19">
        <f>SUM(F219:F227)</f>
        <v>550</v>
      </c>
      <c r="G228" s="19">
        <f t="shared" ref="G228:J228" si="81">SUM(G219:G227)</f>
        <v>26.839999999999996</v>
      </c>
      <c r="H228" s="19">
        <f t="shared" si="81"/>
        <v>28.820000000000004</v>
      </c>
      <c r="I228" s="19">
        <f t="shared" si="81"/>
        <v>104.45000000000002</v>
      </c>
      <c r="J228" s="19">
        <f t="shared" si="81"/>
        <v>738.39</v>
      </c>
      <c r="K228" s="25"/>
      <c r="L228" s="19">
        <f t="shared" ref="L228" si="82">SUM(L219:L227)</f>
        <v>0</v>
      </c>
    </row>
    <row r="229" spans="1:12" ht="15.75" thickBot="1" x14ac:dyDescent="0.25">
      <c r="A229" s="29">
        <f>A209</f>
        <v>2</v>
      </c>
      <c r="B229" s="30">
        <f>B209</f>
        <v>5</v>
      </c>
      <c r="C229" s="51" t="s">
        <v>4</v>
      </c>
      <c r="D229" s="52"/>
      <c r="E229" s="31"/>
      <c r="F229" s="32">
        <f>F218+F228</f>
        <v>1160</v>
      </c>
      <c r="G229" s="32">
        <f t="shared" ref="G229:J229" si="83">G218+G228</f>
        <v>52.269999999999996</v>
      </c>
      <c r="H229" s="32">
        <f t="shared" si="83"/>
        <v>50.25</v>
      </c>
      <c r="I229" s="32">
        <f t="shared" si="83"/>
        <v>186.34000000000003</v>
      </c>
      <c r="J229" s="32">
        <f t="shared" si="83"/>
        <v>1324.6</v>
      </c>
      <c r="K229" s="32"/>
      <c r="L229" s="32">
        <f t="shared" ref="L229" si="84">L218+L228</f>
        <v>0</v>
      </c>
    </row>
    <row r="230" spans="1:12" ht="15" x14ac:dyDescent="0.25">
      <c r="A230" s="20">
        <v>2</v>
      </c>
      <c r="B230" s="21">
        <v>6</v>
      </c>
      <c r="C230" s="22" t="s">
        <v>19</v>
      </c>
      <c r="D230" s="5" t="s">
        <v>20</v>
      </c>
      <c r="E230" s="39" t="s">
        <v>151</v>
      </c>
      <c r="F230" s="40">
        <v>20</v>
      </c>
      <c r="G230" s="40">
        <v>4.6399999999999997</v>
      </c>
      <c r="H230" s="40">
        <v>5.9</v>
      </c>
      <c r="I230" s="40">
        <v>0</v>
      </c>
      <c r="J230" s="40">
        <v>72.8</v>
      </c>
      <c r="K230" s="41" t="s">
        <v>110</v>
      </c>
      <c r="L230" s="40"/>
    </row>
    <row r="231" spans="1:12" ht="15" x14ac:dyDescent="0.25">
      <c r="A231" s="23"/>
      <c r="B231" s="15"/>
      <c r="C231" s="11"/>
      <c r="D231" s="6"/>
      <c r="E231" s="42" t="s">
        <v>204</v>
      </c>
      <c r="F231" s="43" t="s">
        <v>128</v>
      </c>
      <c r="G231" s="43">
        <v>6.92</v>
      </c>
      <c r="H231" s="43">
        <v>7.12</v>
      </c>
      <c r="I231" s="43">
        <v>38.35</v>
      </c>
      <c r="J231" s="43">
        <v>236.29</v>
      </c>
      <c r="K231" s="44" t="s">
        <v>126</v>
      </c>
      <c r="L231" s="43"/>
    </row>
    <row r="232" spans="1:12" ht="15" x14ac:dyDescent="0.25">
      <c r="A232" s="23"/>
      <c r="B232" s="15"/>
      <c r="C232" s="11"/>
      <c r="D232" s="7" t="s">
        <v>21</v>
      </c>
      <c r="E232" s="42" t="s">
        <v>141</v>
      </c>
      <c r="F232" s="43" t="s">
        <v>61</v>
      </c>
      <c r="G232" s="43">
        <v>1.5</v>
      </c>
      <c r="H232" s="43">
        <v>1.25</v>
      </c>
      <c r="I232" s="43">
        <v>12.33</v>
      </c>
      <c r="J232" s="43">
        <v>63.92</v>
      </c>
      <c r="K232" s="44" t="s">
        <v>142</v>
      </c>
      <c r="L232" s="43"/>
    </row>
    <row r="233" spans="1:12" ht="15" x14ac:dyDescent="0.25">
      <c r="A233" s="23"/>
      <c r="B233" s="15"/>
      <c r="C233" s="11"/>
      <c r="D233" s="7" t="s">
        <v>22</v>
      </c>
      <c r="E233" s="42" t="s">
        <v>196</v>
      </c>
      <c r="F233" s="43">
        <v>20</v>
      </c>
      <c r="G233" s="43">
        <v>1.52</v>
      </c>
      <c r="H233" s="43">
        <v>0.18</v>
      </c>
      <c r="I233" s="43">
        <v>9.94</v>
      </c>
      <c r="J233" s="43">
        <v>45.5</v>
      </c>
      <c r="K233" s="44" t="s">
        <v>75</v>
      </c>
      <c r="L233" s="43"/>
    </row>
    <row r="234" spans="1:12" ht="15" x14ac:dyDescent="0.25">
      <c r="A234" s="23"/>
      <c r="B234" s="15"/>
      <c r="C234" s="11"/>
      <c r="D234" s="7" t="s">
        <v>23</v>
      </c>
      <c r="E234" s="42" t="s">
        <v>112</v>
      </c>
      <c r="F234" s="43">
        <v>150</v>
      </c>
      <c r="G234" s="43">
        <v>0.6</v>
      </c>
      <c r="H234" s="43">
        <v>0</v>
      </c>
      <c r="I234" s="43">
        <v>16.95</v>
      </c>
      <c r="J234" s="43">
        <v>69</v>
      </c>
      <c r="K234" s="44" t="s">
        <v>53</v>
      </c>
      <c r="L234" s="43"/>
    </row>
    <row r="235" spans="1:12" ht="15" x14ac:dyDescent="0.25">
      <c r="A235" s="23"/>
      <c r="B235" s="15"/>
      <c r="C235" s="11"/>
      <c r="D235" s="6"/>
      <c r="E235" s="42" t="s">
        <v>205</v>
      </c>
      <c r="F235" s="43">
        <v>35</v>
      </c>
      <c r="G235" s="43">
        <v>1.85</v>
      </c>
      <c r="H235" s="43">
        <v>3.76</v>
      </c>
      <c r="I235" s="43">
        <v>16.68</v>
      </c>
      <c r="J235" s="43">
        <v>111.69</v>
      </c>
      <c r="K235" s="44" t="s">
        <v>143</v>
      </c>
      <c r="L235" s="43"/>
    </row>
    <row r="236" spans="1:12" ht="15" x14ac:dyDescent="0.25">
      <c r="A236" s="23"/>
      <c r="B236" s="15"/>
      <c r="C236" s="11"/>
      <c r="D236" s="6"/>
      <c r="E236" s="42"/>
      <c r="F236" s="43"/>
      <c r="G236" s="43"/>
      <c r="H236" s="43"/>
      <c r="I236" s="43"/>
      <c r="J236" s="43"/>
      <c r="K236" s="44"/>
      <c r="L236" s="43"/>
    </row>
    <row r="237" spans="1:12" ht="15" x14ac:dyDescent="0.25">
      <c r="A237" s="24"/>
      <c r="B237" s="17"/>
      <c r="C237" s="8"/>
      <c r="D237" s="18" t="s">
        <v>32</v>
      </c>
      <c r="E237" s="9"/>
      <c r="F237" s="19">
        <f>SUM(F230:F236)</f>
        <v>225</v>
      </c>
      <c r="G237" s="19">
        <f t="shared" ref="G237:J237" si="85">SUM(G230:G236)</f>
        <v>17.029999999999998</v>
      </c>
      <c r="H237" s="19">
        <f t="shared" si="85"/>
        <v>18.21</v>
      </c>
      <c r="I237" s="19">
        <f t="shared" si="85"/>
        <v>94.25</v>
      </c>
      <c r="J237" s="19">
        <f t="shared" si="85"/>
        <v>599.20000000000005</v>
      </c>
      <c r="L237" s="19">
        <f t="shared" ref="L237" si="86">SUM(L230:L236)</f>
        <v>0</v>
      </c>
    </row>
    <row r="238" spans="1:12" ht="15" x14ac:dyDescent="0.25">
      <c r="A238" s="26">
        <f>A230</f>
        <v>2</v>
      </c>
      <c r="B238" s="13">
        <f>B230</f>
        <v>6</v>
      </c>
      <c r="C238" s="10" t="s">
        <v>24</v>
      </c>
      <c r="D238" s="7" t="s">
        <v>25</v>
      </c>
      <c r="E238" s="42" t="s">
        <v>206</v>
      </c>
      <c r="F238" s="43">
        <v>60</v>
      </c>
      <c r="G238" s="43">
        <v>0.77</v>
      </c>
      <c r="H238" s="43">
        <v>6</v>
      </c>
      <c r="I238" s="43">
        <v>5.39</v>
      </c>
      <c r="J238" s="43">
        <v>79.41</v>
      </c>
      <c r="K238" s="43" t="s">
        <v>212</v>
      </c>
      <c r="L238" s="43"/>
    </row>
    <row r="239" spans="1:12" ht="15" x14ac:dyDescent="0.25">
      <c r="A239" s="23"/>
      <c r="B239" s="15"/>
      <c r="C239" s="11"/>
      <c r="D239" s="7" t="s">
        <v>26</v>
      </c>
      <c r="E239" s="42" t="s">
        <v>207</v>
      </c>
      <c r="F239" s="43">
        <v>200</v>
      </c>
      <c r="G239" s="43">
        <v>2.75</v>
      </c>
      <c r="H239" s="43">
        <v>2.71</v>
      </c>
      <c r="I239" s="43">
        <v>13.79</v>
      </c>
      <c r="J239" s="43">
        <v>90.71</v>
      </c>
      <c r="K239" s="44" t="s">
        <v>213</v>
      </c>
      <c r="L239" s="43"/>
    </row>
    <row r="240" spans="1:12" ht="15" x14ac:dyDescent="0.25">
      <c r="A240" s="23"/>
      <c r="B240" s="15"/>
      <c r="C240" s="11"/>
      <c r="D240" s="7" t="s">
        <v>27</v>
      </c>
      <c r="E240" s="42" t="s">
        <v>208</v>
      </c>
      <c r="F240" s="43">
        <v>90</v>
      </c>
      <c r="G240" s="43">
        <v>11.39</v>
      </c>
      <c r="H240" s="43">
        <v>7.39</v>
      </c>
      <c r="I240" s="43">
        <v>12.66</v>
      </c>
      <c r="J240" s="43">
        <v>164.48</v>
      </c>
      <c r="K240" s="44" t="s">
        <v>214</v>
      </c>
      <c r="L240" s="43"/>
    </row>
    <row r="241" spans="1:12" ht="15" x14ac:dyDescent="0.25">
      <c r="A241" s="23"/>
      <c r="B241" s="15"/>
      <c r="C241" s="11"/>
      <c r="D241" s="7" t="s">
        <v>28</v>
      </c>
      <c r="E241" s="42" t="s">
        <v>209</v>
      </c>
      <c r="F241" s="43">
        <v>150</v>
      </c>
      <c r="G241" s="43">
        <v>3.73</v>
      </c>
      <c r="H241" s="43">
        <v>4.12</v>
      </c>
      <c r="I241" s="43">
        <v>40.659999999999997</v>
      </c>
      <c r="J241" s="43">
        <v>204.33</v>
      </c>
      <c r="K241" s="44" t="s">
        <v>215</v>
      </c>
      <c r="L241" s="43"/>
    </row>
    <row r="242" spans="1:12" ht="15" x14ac:dyDescent="0.25">
      <c r="A242" s="23"/>
      <c r="B242" s="15"/>
      <c r="C242" s="11"/>
      <c r="D242" s="7" t="s">
        <v>29</v>
      </c>
      <c r="E242" s="42" t="s">
        <v>210</v>
      </c>
      <c r="F242" s="43">
        <v>200</v>
      </c>
      <c r="G242" s="43">
        <v>1.04</v>
      </c>
      <c r="H242" s="43">
        <v>0.06</v>
      </c>
      <c r="I242" s="43">
        <v>20.98</v>
      </c>
      <c r="J242" s="43">
        <v>88</v>
      </c>
      <c r="K242" s="44" t="s">
        <v>122</v>
      </c>
      <c r="L242" s="43"/>
    </row>
    <row r="243" spans="1:12" ht="15" x14ac:dyDescent="0.25">
      <c r="A243" s="23"/>
      <c r="B243" s="15"/>
      <c r="C243" s="11"/>
      <c r="D243" s="7" t="s">
        <v>30</v>
      </c>
      <c r="E243" s="42" t="s">
        <v>196</v>
      </c>
      <c r="F243" s="43">
        <v>40</v>
      </c>
      <c r="G243" s="43">
        <v>3.04</v>
      </c>
      <c r="H243" s="43">
        <v>0.36</v>
      </c>
      <c r="I243" s="43">
        <v>19.88</v>
      </c>
      <c r="J243" s="43">
        <v>90.4</v>
      </c>
      <c r="K243" s="44" t="s">
        <v>75</v>
      </c>
      <c r="L243" s="43"/>
    </row>
    <row r="244" spans="1:12" ht="15" x14ac:dyDescent="0.25">
      <c r="A244" s="23"/>
      <c r="B244" s="15"/>
      <c r="C244" s="11"/>
      <c r="D244" s="7" t="s">
        <v>31</v>
      </c>
      <c r="E244" s="42" t="s">
        <v>211</v>
      </c>
      <c r="F244" s="43">
        <v>25</v>
      </c>
      <c r="G244" s="43">
        <v>1.75</v>
      </c>
      <c r="H244" s="43">
        <v>0.25</v>
      </c>
      <c r="I244" s="43">
        <v>11.25</v>
      </c>
      <c r="J244" s="43">
        <v>51.5</v>
      </c>
      <c r="K244" s="44" t="s">
        <v>65</v>
      </c>
      <c r="L244" s="43"/>
    </row>
    <row r="245" spans="1:12" ht="15" x14ac:dyDescent="0.25">
      <c r="A245" s="23"/>
      <c r="B245" s="15"/>
      <c r="C245" s="11"/>
      <c r="D245" s="6"/>
      <c r="E245" s="42"/>
      <c r="F245" s="43"/>
      <c r="G245" s="43"/>
      <c r="H245" s="43"/>
      <c r="I245" s="43"/>
      <c r="J245" s="43"/>
      <c r="K245" s="44"/>
      <c r="L245" s="43"/>
    </row>
    <row r="246" spans="1:12" ht="15" x14ac:dyDescent="0.25">
      <c r="A246" s="23"/>
      <c r="B246" s="15"/>
      <c r="C246" s="11"/>
      <c r="D246" s="6"/>
      <c r="E246" s="42"/>
      <c r="F246" s="43"/>
      <c r="G246" s="43"/>
      <c r="H246" s="43"/>
      <c r="I246" s="43"/>
      <c r="J246" s="43"/>
      <c r="K246" s="44"/>
      <c r="L246" s="43"/>
    </row>
    <row r="247" spans="1:12" ht="15" x14ac:dyDescent="0.25">
      <c r="A247" s="24"/>
      <c r="B247" s="17"/>
      <c r="C247" s="8"/>
      <c r="D247" s="18" t="s">
        <v>32</v>
      </c>
      <c r="E247" s="9"/>
      <c r="F247" s="19">
        <f>SUM(F238:F246)</f>
        <v>765</v>
      </c>
      <c r="G247" s="19">
        <f t="shared" ref="G247:J247" si="87">SUM(G238:G246)</f>
        <v>24.47</v>
      </c>
      <c r="H247" s="19">
        <f t="shared" si="87"/>
        <v>20.89</v>
      </c>
      <c r="I247" s="19">
        <f t="shared" si="87"/>
        <v>124.61</v>
      </c>
      <c r="J247" s="19">
        <f t="shared" si="87"/>
        <v>768.83</v>
      </c>
      <c r="K247" s="25"/>
      <c r="L247" s="19">
        <f t="shared" ref="L247" si="88">SUM(L238:L246)</f>
        <v>0</v>
      </c>
    </row>
    <row r="248" spans="1:12" ht="15.75" thickBot="1" x14ac:dyDescent="0.25">
      <c r="A248" s="29">
        <f>A230</f>
        <v>2</v>
      </c>
      <c r="B248" s="30">
        <f>B230</f>
        <v>6</v>
      </c>
      <c r="C248" s="51" t="s">
        <v>4</v>
      </c>
      <c r="D248" s="52"/>
      <c r="E248" s="31"/>
      <c r="F248" s="32">
        <f>F237+F247</f>
        <v>990</v>
      </c>
      <c r="G248" s="32">
        <f t="shared" ref="G248:J248" si="89">G237+G247</f>
        <v>41.5</v>
      </c>
      <c r="H248" s="32">
        <f t="shared" si="89"/>
        <v>39.1</v>
      </c>
      <c r="I248" s="32">
        <f t="shared" si="89"/>
        <v>218.86</v>
      </c>
      <c r="J248" s="32">
        <f t="shared" si="89"/>
        <v>1368.0300000000002</v>
      </c>
      <c r="K248" s="32"/>
      <c r="L248" s="32">
        <f t="shared" ref="L248" si="90">L237+L247</f>
        <v>0</v>
      </c>
    </row>
    <row r="249" spans="1:12" ht="13.5" thickBot="1" x14ac:dyDescent="0.25">
      <c r="A249" s="27"/>
      <c r="B249" s="28"/>
      <c r="C249" s="53" t="s">
        <v>5</v>
      </c>
      <c r="D249" s="53"/>
      <c r="E249" s="53"/>
      <c r="F249" s="34" t="e">
        <f>(F64+F85+F105+F128+F148+F170+F191+F210+#REF!+F248)/(IF(F64=0,0,1)+IF(F85=0,0,1)+IF(F105=0,0,1)+IF(F128=0,0,1)+IF(F148=0,0,1)+IF(F170=0,0,1)+IF(F191=0,0,1)+IF(F210=0,0,1)+IF(#REF!=0,0,1)+IF(F248=0,0,1))</f>
        <v>#VALUE!</v>
      </c>
      <c r="G249" s="34" t="e">
        <f>(G64+G85+G105+G128+G148+G170+G191+G210+#REF!+G248)/(IF(G64=0,0,1)+IF(G85=0,0,1)+IF(G105=0,0,1)+IF(G128=0,0,1)+IF(G148=0,0,1)+IF(G170=0,0,1)+IF(G191=0,0,1)+IF(G210=0,0,1)+IF(#REF!=0,0,1)+IF(G248=0,0,1))</f>
        <v>#REF!</v>
      </c>
      <c r="H249" s="34" t="e">
        <f>(H64+H85+H105+H128+H148+H170+H191+H210+#REF!+H248)/(IF(H64=0,0,1)+IF(H85=0,0,1)+IF(H105=0,0,1)+IF(H128=0,0,1)+IF(H148=0,0,1)+IF(H170=0,0,1)+IF(H191=0,0,1)+IF(H210=0,0,1)+IF(#REF!=0,0,1)+IF(H248=0,0,1))</f>
        <v>#REF!</v>
      </c>
      <c r="I249" s="34" t="e">
        <f>(I64+I85+I105+I128+I148+I170+I191+I210+#REF!+I248)/(IF(I64=0,0,1)+IF(I85=0,0,1)+IF(I105=0,0,1)+IF(I128=0,0,1)+IF(I148=0,0,1)+IF(I170=0,0,1)+IF(I191=0,0,1)+IF(I210=0,0,1)+IF(#REF!=0,0,1)+IF(I248=0,0,1))</f>
        <v>#REF!</v>
      </c>
      <c r="J249" s="34" t="e">
        <f>(J64+J85+J105+J128+J148+J170+J191+J210+#REF!+J248)/(IF(J64=0,0,1)+IF(J85=0,0,1)+IF(J105=0,0,1)+IF(J128=0,0,1)+IF(J148=0,0,1)+IF(J170=0,0,1)+IF(J191=0,0,1)+IF(J210=0,0,1)+IF(#REF!=0,0,1)+IF(J248=0,0,1))</f>
        <v>#REF!</v>
      </c>
      <c r="K249" s="34"/>
      <c r="L249" s="34" t="e">
        <f>(L64+L85+L105+L128+L148+L170+L191+L210+#REF!+L248)/(IF(L64=0,0,1)+IF(L85=0,0,1)+IF(L105=0,0,1)+IF(L128=0,0,1)+IF(L148=0,0,1)+IF(L170=0,0,1)+IF(L191=0,0,1)+IF(L210=0,0,1)+IF(#REF!=0,0,1)+IF(L248=0,0,1))</f>
        <v>#REF!</v>
      </c>
    </row>
  </sheetData>
  <mergeCells count="16">
    <mergeCell ref="C229:D229"/>
    <mergeCell ref="C248:D248"/>
    <mergeCell ref="C249:E249"/>
    <mergeCell ref="C1:E1"/>
    <mergeCell ref="H1:K1"/>
    <mergeCell ref="H2:K2"/>
    <mergeCell ref="C45:D45"/>
    <mergeCell ref="C65:D65"/>
    <mergeCell ref="C86:D86"/>
    <mergeCell ref="C105:D105"/>
    <mergeCell ref="C24:D24"/>
    <mergeCell ref="C208:D208"/>
    <mergeCell ref="C125:D125"/>
    <mergeCell ref="C146:D146"/>
    <mergeCell ref="C168:D168"/>
    <mergeCell ref="C189:D18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olga</cp:lastModifiedBy>
  <dcterms:created xsi:type="dcterms:W3CDTF">2022-05-16T14:23:56Z</dcterms:created>
  <dcterms:modified xsi:type="dcterms:W3CDTF">2023-10-12T19:50:20Z</dcterms:modified>
</cp:coreProperties>
</file>